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08" yWindow="-288" windowWidth="5712" windowHeight="1212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C2" i="4" l="1"/>
  <c r="C3" i="4"/>
  <c r="C4" i="4"/>
  <c r="C5" i="4"/>
  <c r="C6" i="4"/>
  <c r="C7" i="4"/>
  <c r="C8" i="4"/>
  <c r="C9" i="4"/>
  <c r="C1" i="4"/>
  <c r="B10" i="4"/>
  <c r="C24" i="3"/>
  <c r="C9" i="3"/>
  <c r="C4" i="3"/>
  <c r="C3" i="3"/>
  <c r="C2" i="3"/>
  <c r="C22" i="3"/>
  <c r="C7" i="3"/>
  <c r="C12" i="3"/>
  <c r="C23" i="3"/>
  <c r="C5" i="3"/>
  <c r="E24" i="3"/>
  <c r="D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4" i="3" s="1"/>
  <c r="B3" i="3"/>
  <c r="B2" i="3"/>
  <c r="C24" i="2" l="1"/>
  <c r="D2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" i="2"/>
  <c r="G119" i="1"/>
  <c r="B24" i="2" l="1"/>
  <c r="G193" i="1"/>
  <c r="G176" i="1"/>
  <c r="G21" i="1"/>
  <c r="G95" i="1"/>
  <c r="C18" i="1"/>
  <c r="C17" i="1"/>
</calcChain>
</file>

<file path=xl/sharedStrings.xml><?xml version="1.0" encoding="utf-8"?>
<sst xmlns="http://schemas.openxmlformats.org/spreadsheetml/2006/main" count="542" uniqueCount="245">
  <si>
    <t xml:space="preserve">Middletown </t>
  </si>
  <si>
    <t>LF</t>
  </si>
  <si>
    <t>EMP</t>
  </si>
  <si>
    <t>UN</t>
  </si>
  <si>
    <t>RT</t>
  </si>
  <si>
    <t>Hartford LMA</t>
  </si>
  <si>
    <t>New Haven</t>
  </si>
  <si>
    <t>30 Miles</t>
  </si>
  <si>
    <t>Hartford Labor Market Area</t>
  </si>
  <si>
    <t>Production Occupations</t>
  </si>
  <si>
    <t>N/A</t>
  </si>
  <si>
    <t>Aircraft Structure, Surfaces, Rigging, and Systems Assemblers</t>
  </si>
  <si>
    <t>Assemblers and Fabricators, All Other</t>
  </si>
  <si>
    <t>Bakers</t>
  </si>
  <si>
    <t>Butchers and Meat Cutters</t>
  </si>
  <si>
    <t>Cabinetmakers and Bench Carpenters</t>
  </si>
  <si>
    <t>Chemical Equipment Operators and Tenders</t>
  </si>
  <si>
    <t>Cleaning, Washing, and Metal Pickling Equipment Operators and Tenders</t>
  </si>
  <si>
    <t>Coating, Painting, and Spraying Machine Setters, Operators, and Tenders</t>
  </si>
  <si>
    <t>Coil Winders, Tapers, and Finishers</t>
  </si>
  <si>
    <t>Computer Numerically Controlled Machine Tool Programmers, Metal a</t>
  </si>
  <si>
    <t>Computer-Controlled Machine Tool Operators, Metal and Plastic</t>
  </si>
  <si>
    <t>Crushing, Grinding, and Polishing Machine Setters, Operators, and Tenders</t>
  </si>
  <si>
    <t>Cutters and Trimmers, Hand</t>
  </si>
  <si>
    <t>Cutting and Slicing Machine Setters, Operators, and Tenders</t>
  </si>
  <si>
    <t>Cutting, Punching, and Press Machine Setters, Operators, and Tenders, Metal and Plastic</t>
  </si>
  <si>
    <t>Dental Laboratory Technicians</t>
  </si>
  <si>
    <t>Drilling and Boring Machine Tool Setters, Operators, and Tenders, Metal and Plastic</t>
  </si>
  <si>
    <t>Electrical and Electronic Equipment Assemblers</t>
  </si>
  <si>
    <t>Electromechanical Equipment Assemblers</t>
  </si>
  <si>
    <t>Engine and Other Machine Assemblers</t>
  </si>
  <si>
    <t>Etchers and Engravers</t>
  </si>
  <si>
    <t>Extruding and Drawing Machine Setters, Operators, and Tenders, Metal and Plastic</t>
  </si>
  <si>
    <t>Extruding, Forming, Pressing, and Compacting Machine Setters, Operators, and Tenders</t>
  </si>
  <si>
    <t>First-Line Supervisors of Production and Operating Workers</t>
  </si>
  <si>
    <t>Food Batchmakers</t>
  </si>
  <si>
    <t>Food Cooking Machine Operators and Tenders</t>
  </si>
  <si>
    <t>Forging Machine Setters, Operators, and Tenders, Metal and Plastic</t>
  </si>
  <si>
    <t>Furnace, Kiln, Oven, Drier, and Kettle Operators and Tenders</t>
  </si>
  <si>
    <t>Furniture Finishers</t>
  </si>
  <si>
    <t>Grinding and Polishing Workers, Hand</t>
  </si>
  <si>
    <t>Grinding, Lapping, Polishing, and Buffing Machine Tool Setters, Operators, and Tenders, Metal and Plastic</t>
  </si>
  <si>
    <t>Heat Treating Equipment Setters, Operators, and Tenders, Metal and Plastic</t>
  </si>
  <si>
    <t>Helpers--Production Workers</t>
  </si>
  <si>
    <t>Inspectors, Testers, Sorters, Samplers, and Weighers</t>
  </si>
  <si>
    <t>Jewelers and Precious Stone and Metal Workers</t>
  </si>
  <si>
    <t>Lathe and Turning Machine Tool Setters, Operators, and Tenders, Metal and Plastic</t>
  </si>
  <si>
    <t>Laundry and Dry-Cleaning Workers</t>
  </si>
  <si>
    <t>Machinists</t>
  </si>
  <si>
    <t>Medical Appliance Technicians</t>
  </si>
  <si>
    <t>Metal Workers and Plastic Workers, All Other</t>
  </si>
  <si>
    <t>Metal-Refining Furnace Operators and Tenders</t>
  </si>
  <si>
    <t>Milling and Planing Machine Setters, Operators, and Tenders, Metal and Plastic</t>
  </si>
  <si>
    <t>Mixing and Blending Machine Setters, Operators, and Tenders</t>
  </si>
  <si>
    <t>Model Makers, Metal and Plastic</t>
  </si>
  <si>
    <t>Molding, Coremaking, and Casting Machine Setters, Operators, and Tenders, Metal and Plastic</t>
  </si>
  <si>
    <t>Multiple Machine Tool Setters, Operators, and Tenders, Metal and Plastic</t>
  </si>
  <si>
    <t>Ophthalmic Laboratory Technicians</t>
  </si>
  <si>
    <t>Packaging and Filling Machine Operators and Tenders</t>
  </si>
  <si>
    <t>Painters, Transportation Equipment</t>
  </si>
  <si>
    <t>Photographic Process Workers and Processing Machine Operators</t>
  </si>
  <si>
    <t>Plating and Coating Machine Setters, Operators, and Tenders, Metal and Plastic</t>
  </si>
  <si>
    <t>Pourers and Casters, Metal</t>
  </si>
  <si>
    <t>Power Plant Operators</t>
  </si>
  <si>
    <t>Prepress Technicians and Workers</t>
  </si>
  <si>
    <t>Pressers, Textile, Garment, and Related Materials</t>
  </si>
  <si>
    <t>Print Binding and Finishing Workers</t>
  </si>
  <si>
    <t>Printing Press Operators</t>
  </si>
  <si>
    <t>Production Workers, All Other</t>
  </si>
  <si>
    <t>Rolling Machine Setters, Operators, and Tenders, Metal and Plastic</t>
  </si>
  <si>
    <t>Sawing Machine Setters, Operators, and Tenders, Wood</t>
  </si>
  <si>
    <t>Separating, Filtering, Clarifying, Precipitating, and Still Machine Setters, Operators, and Tenders</t>
  </si>
  <si>
    <t>Sewing Machine Operators</t>
  </si>
  <si>
    <t>Slaughterers and Meat Packers</t>
  </si>
  <si>
    <t>Stationary Engineers and Boiler Operators</t>
  </si>
  <si>
    <t>Structural Metal Fabricators and Fitters</t>
  </si>
  <si>
    <t>Tailors, Dressmakers, and Custom Sewers</t>
  </si>
  <si>
    <t>Team Assemblers</t>
  </si>
  <si>
    <t>Tool and Die Makers</t>
  </si>
  <si>
    <t>Upholsterers</t>
  </si>
  <si>
    <t>Water and Wastewater Treatment Plant and System Operators</t>
  </si>
  <si>
    <t>Welders, Cutters, Solderers, and Brazers</t>
  </si>
  <si>
    <t>Welding, Soldering, and Brazing Machine Setters, Operators, and Tenders</t>
  </si>
  <si>
    <t>Woodworking Machine Setters, Operators, and Tenders, Except Sawing</t>
  </si>
  <si>
    <t>Transportation and Material Moving Occupations</t>
  </si>
  <si>
    <t>Automotive and Watercraft Service Attendants</t>
  </si>
  <si>
    <t>Bus Drivers, School or Special Client</t>
  </si>
  <si>
    <t>Bus Drivers, Transit and Intercity</t>
  </si>
  <si>
    <t>Captains, Mates, and Pilots of Water Vessels</t>
  </si>
  <si>
    <t>Cleaners of Vehicles and Equipment</t>
  </si>
  <si>
    <t>Crane and Tower Operators</t>
  </si>
  <si>
    <t>Driver/Sales Workers</t>
  </si>
  <si>
    <t>Excavating and Loading Machine and Dragline Operators</t>
  </si>
  <si>
    <t>First-Line Supervisors of Helpers, Laborers, and Material Movers,</t>
  </si>
  <si>
    <t>First-Line Supervisors of Transportation and Material-Moving Mach</t>
  </si>
  <si>
    <t>Heavy and Tractor-Trailer Truck Drivers</t>
  </si>
  <si>
    <t>Hoist and Winch Operators</t>
  </si>
  <si>
    <t>Industrial Truck and Tractor Operators</t>
  </si>
  <si>
    <t>Laborers and Freight, Stock, and Material Movers, Hand</t>
  </si>
  <si>
    <t>Light Truck or Delivery Services Drivers</t>
  </si>
  <si>
    <t>Machine Feeders and Offbearers</t>
  </si>
  <si>
    <t>Material Moving Workers, All Other</t>
  </si>
  <si>
    <t>Motor Vehicle Operators, All Other</t>
  </si>
  <si>
    <t>Packers and Packagers, Hand</t>
  </si>
  <si>
    <t>Parking Lot Attendants</t>
  </si>
  <si>
    <t>Refuse and Recyclable Material Collectors</t>
  </si>
  <si>
    <t>Taxi Drivers and Chauffeurs</t>
  </si>
  <si>
    <t>Transportation Inspectors</t>
  </si>
  <si>
    <t>Healthcare Practitioners and Technical Occupations</t>
  </si>
  <si>
    <t>Anesthesiologists</t>
  </si>
  <si>
    <t>Athletic Trainers</t>
  </si>
  <si>
    <t>Audiologists</t>
  </si>
  <si>
    <t>Cardiovascular Technologists and Technicians</t>
  </si>
  <si>
    <t>Chiropractors</t>
  </si>
  <si>
    <t>Dental Hygienists</t>
  </si>
  <si>
    <t>Dentists, General</t>
  </si>
  <si>
    <t>Diagnostic Medical Sonographers</t>
  </si>
  <si>
    <t>Dietetic Technicians</t>
  </si>
  <si>
    <t>Dietitians and Nutritionists</t>
  </si>
  <si>
    <t>Emergency Medical Technicians and Paramedics</t>
  </si>
  <si>
    <t>Exercise Physiologists</t>
  </si>
  <si>
    <t>Family and General Practitioners</t>
  </si>
  <si>
    <t>Health Diagnosing and Treating Practitioners, All Other</t>
  </si>
  <si>
    <t>Health Technologists and Technicians, All Other</t>
  </si>
  <si>
    <t>Healthcare Practitioners and Technical Workers, All Other</t>
  </si>
  <si>
    <t>Internists, General</t>
  </si>
  <si>
    <t>Licensed Practical and Licensed Vocational Nurses</t>
  </si>
  <si>
    <t>Magnetic Resonance Imaging Technologists</t>
  </si>
  <si>
    <t>Medical and Clinical Laboratory Technicians</t>
  </si>
  <si>
    <t>Medical and Clinical Laboratory Technologists</t>
  </si>
  <si>
    <t>Medical Records and Health Information Technicians</t>
  </si>
  <si>
    <t>Nuclear Medicine Technologists</t>
  </si>
  <si>
    <t>Nurse Midwives</t>
  </si>
  <si>
    <t>Nurse Practitioners</t>
  </si>
  <si>
    <t>Obstetricians and Gynecologists</t>
  </si>
  <si>
    <t>Occupational Health and Safety Specialists</t>
  </si>
  <si>
    <t>Occupational Health and Safety Technicians</t>
  </si>
  <si>
    <t>Occupational Therapists</t>
  </si>
  <si>
    <t>Ophthalmic Medical Technicians</t>
  </si>
  <si>
    <t>Opticians, Dispensing</t>
  </si>
  <si>
    <t>Optometrists</t>
  </si>
  <si>
    <t>Pediatricians, General</t>
  </si>
  <si>
    <t>Pharmacists</t>
  </si>
  <si>
    <t>Pharmacy Technicians</t>
  </si>
  <si>
    <t>Physical Therapists</t>
  </si>
  <si>
    <t>Physician Assistants</t>
  </si>
  <si>
    <t>Physicians and Surgeons, All Other</t>
  </si>
  <si>
    <t>Podiatrists</t>
  </si>
  <si>
    <t>Psychiatric Technicians</t>
  </si>
  <si>
    <t>Psychiatrists</t>
  </si>
  <si>
    <t>Radiologic Technologists and Technicians</t>
  </si>
  <si>
    <t>Recreational Therapists</t>
  </si>
  <si>
    <t>Registered Nurses</t>
  </si>
  <si>
    <t>Respiratory Therapists</t>
  </si>
  <si>
    <t>Speech-Language Pathologists</t>
  </si>
  <si>
    <t>Surgeons</t>
  </si>
  <si>
    <t>Surgical Technologists</t>
  </si>
  <si>
    <t>Veterinarians</t>
  </si>
  <si>
    <t>Veterinary Technologists and Technicians</t>
  </si>
  <si>
    <t>30 Mile Radius Employment</t>
  </si>
  <si>
    <t>Hartford</t>
  </si>
  <si>
    <t>Computer and Mathematical Occupations</t>
  </si>
  <si>
    <t>Actuaries</t>
  </si>
  <si>
    <t>Computer and Information Research Scientists</t>
  </si>
  <si>
    <t>Computer Network Architects</t>
  </si>
  <si>
    <t>Computer Network Support Specialists</t>
  </si>
  <si>
    <t>Computer Occupations, All Other</t>
  </si>
  <si>
    <t>Computer Programmers</t>
  </si>
  <si>
    <t>Computer Systems Analysts</t>
  </si>
  <si>
    <t>Computer User Support Specialists</t>
  </si>
  <si>
    <t>Database Administrators</t>
  </si>
  <si>
    <t>Information Security Analysts</t>
  </si>
  <si>
    <t>Network and Computer Systems Administrators</t>
  </si>
  <si>
    <t>Operations Research Analysts</t>
  </si>
  <si>
    <t>Software Developers, Applications</t>
  </si>
  <si>
    <t>Software Developers, Systems Software</t>
  </si>
  <si>
    <t>Statisticians</t>
  </si>
  <si>
    <t>Web Developers</t>
  </si>
  <si>
    <t>Architecture and Engineering Occupations</t>
  </si>
  <si>
    <t>Aerospace Engineers</t>
  </si>
  <si>
    <t>Architects, Except Landscape and Naval</t>
  </si>
  <si>
    <t>Architectural and Civil Drafters</t>
  </si>
  <si>
    <t>Biomedical Engineers</t>
  </si>
  <si>
    <t>Chemical Engineers</t>
  </si>
  <si>
    <t>Civil Engineering Technicians</t>
  </si>
  <si>
    <t>Civil Engineers</t>
  </si>
  <si>
    <t>Computer Hardware Engineers</t>
  </si>
  <si>
    <t>Drafters, All Other</t>
  </si>
  <si>
    <t>Electrical and Electronics Drafters</t>
  </si>
  <si>
    <t>Electrical and Electronics Engineering Technicians</t>
  </si>
  <si>
    <t>Electrical Engineers</t>
  </si>
  <si>
    <t>Electro-Mechanical Technicians</t>
  </si>
  <si>
    <t>Electronics Engineers, Except Computer</t>
  </si>
  <si>
    <t>Engineering Technicians, Except Drafters, All Other</t>
  </si>
  <si>
    <t>Engineers, All Other</t>
  </si>
  <si>
    <t>Environmental Engineering Technicians</t>
  </si>
  <si>
    <t>Environmental Engineers</t>
  </si>
  <si>
    <t>Health and Safety Engineers, Except Mining Safety Engineers and Inspectors</t>
  </si>
  <si>
    <t>Industrial Engineering Technicians</t>
  </si>
  <si>
    <t>Industrial Engineers</t>
  </si>
  <si>
    <t>Landscape Architects</t>
  </si>
  <si>
    <t>Materials Engineers</t>
  </si>
  <si>
    <t>Mechanical Drafters</t>
  </si>
  <si>
    <t>Mechanical Engineering Technicians</t>
  </si>
  <si>
    <t>Mechanical Engineers</t>
  </si>
  <si>
    <t>Surveying and Mapping Technicians</t>
  </si>
  <si>
    <t>Surveyors</t>
  </si>
  <si>
    <t>New Haven Labor Market Area</t>
  </si>
  <si>
    <t>Cartographers and Photogrammetrists</t>
  </si>
  <si>
    <t>Food Processing Workers, All Other</t>
  </si>
  <si>
    <t>Meat, Poultry, and Fish Cutters and Trimmers</t>
  </si>
  <si>
    <t>Textile, Apparel, and Furnishings Workers, All Other</t>
  </si>
  <si>
    <t>Commercial Pilots</t>
  </si>
  <si>
    <t>Production</t>
  </si>
  <si>
    <t>Transportation</t>
  </si>
  <si>
    <t>Healthcare</t>
  </si>
  <si>
    <t>Computer</t>
  </si>
  <si>
    <t>A&amp;E</t>
  </si>
  <si>
    <t>Total</t>
  </si>
  <si>
    <t>Manufacturing</t>
  </si>
  <si>
    <t>Health</t>
  </si>
  <si>
    <t>Mgmnt</t>
  </si>
  <si>
    <t>Business</t>
  </si>
  <si>
    <t>Life Science</t>
  </si>
  <si>
    <t>Social</t>
  </si>
  <si>
    <t>Legal</t>
  </si>
  <si>
    <t>Education</t>
  </si>
  <si>
    <t>Arts/Media</t>
  </si>
  <si>
    <t>Health Support</t>
  </si>
  <si>
    <t>Security</t>
  </si>
  <si>
    <t>Food</t>
  </si>
  <si>
    <t>Building</t>
  </si>
  <si>
    <t>Personal</t>
  </si>
  <si>
    <t>Sales</t>
  </si>
  <si>
    <t>Admin</t>
  </si>
  <si>
    <t>Farming</t>
  </si>
  <si>
    <t>Construction</t>
  </si>
  <si>
    <t>Repair</t>
  </si>
  <si>
    <t>Mfg</t>
  </si>
  <si>
    <t>Trans</t>
  </si>
  <si>
    <t>Tech</t>
  </si>
  <si>
    <t>Science</t>
  </si>
  <si>
    <t>Edu</t>
  </si>
  <si>
    <t>Service</t>
  </si>
  <si>
    <t>Const.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</si>
</sst>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3" fontId="2" fillId="0" borderId="0" xfId="0" applyNumberFormat="1" applyFont="1"/>
    <xf numFmtId="164" fontId="2" fillId="0" borderId="0" xfId="0" applyNumberFormat="1" applyFont="1"/>
    <xf numFmtId="0" fontId="0" fillId="0" borderId="0" xfId="0" quotePrefix="1" applyNumberFormat="1"/>
    <xf numFmtId="3" fontId="0" fillId="0" borderId="0" xfId="0" quotePrefix="1" applyNumberFormat="1"/>
    <xf numFmtId="2" fontId="3" fillId="0" borderId="0" xfId="0" applyNumberFormat="1" applyFont="1" applyAlignment="1">
      <alignment horizontal="right"/>
    </xf>
    <xf numFmtId="165" fontId="0" fillId="0" borderId="0" xfId="1" applyNumberFormat="1" applyFont="1"/>
    <xf numFmtId="0" fontId="4" fillId="0" borderId="0" xfId="0" applyFont="1"/>
    <xf numFmtId="0" fontId="4" fillId="0" borderId="0" xfId="0" quotePrefix="1" applyNumberFormat="1" applyFont="1"/>
    <xf numFmtId="3" fontId="4" fillId="0" borderId="0" xfId="0" quotePrefix="1" applyNumberFormat="1" applyFont="1"/>
    <xf numFmtId="0" fontId="5" fillId="0" borderId="0" xfId="0" quotePrefix="1" applyNumberFormat="1" applyFont="1"/>
    <xf numFmtId="0" fontId="0" fillId="2" borderId="0" xfId="0" applyFill="1"/>
    <xf numFmtId="3" fontId="4" fillId="0" borderId="0" xfId="0" applyNumberFormat="1" applyFont="1"/>
    <xf numFmtId="0" fontId="4" fillId="0" borderId="0" xfId="0" quotePrefix="1" applyNumberFormat="1" applyFont="1" applyFill="1"/>
    <xf numFmtId="0" fontId="5" fillId="0" borderId="0" xfId="0" quotePrefix="1" applyNumberFormat="1" applyFont="1" applyFill="1"/>
    <xf numFmtId="3" fontId="4" fillId="0" borderId="0" xfId="0" quotePrefix="1" applyNumberFormat="1" applyFont="1" applyFill="1"/>
    <xf numFmtId="0" fontId="0" fillId="3" borderId="0" xfId="0" applyFill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6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Employment by Occupation</c:v>
          </c:tx>
          <c:dLbls>
            <c:dLbl>
              <c:idx val="0"/>
              <c:layout>
                <c:manualLayout>
                  <c:x val="-1.426367016622922E-2"/>
                  <c:y val="2.208442694663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1222472372375805E-4"/>
                  <c:y val="2.45721928378579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1189863966568766E-2"/>
                  <c:y val="1.0382365137674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8464624070031883E-3"/>
                  <c:y val="2.43738970368516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8922790901137362E-3"/>
                  <c:y val="-4.782334499854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8.6432633420822393E-3"/>
                  <c:y val="-4.1666666666666669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8024934383202101E-3"/>
                  <c:y val="2.96314523184601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Sheet4!$A$1:$A$9</c:f>
              <c:strCache>
                <c:ptCount val="9"/>
                <c:pt idx="0">
                  <c:v>Mfg</c:v>
                </c:pt>
                <c:pt idx="1">
                  <c:v>Trans</c:v>
                </c:pt>
                <c:pt idx="2">
                  <c:v>Tech</c:v>
                </c:pt>
                <c:pt idx="3">
                  <c:v>Health</c:v>
                </c:pt>
                <c:pt idx="4">
                  <c:v>Mgmnt</c:v>
                </c:pt>
                <c:pt idx="5">
                  <c:v>Science</c:v>
                </c:pt>
                <c:pt idx="6">
                  <c:v>Edu</c:v>
                </c:pt>
                <c:pt idx="7">
                  <c:v>Service</c:v>
                </c:pt>
                <c:pt idx="8">
                  <c:v>Const.</c:v>
                </c:pt>
              </c:strCache>
            </c:strRef>
          </c:cat>
          <c:val>
            <c:numRef>
              <c:f>Sheet4!$C$1:$C$9</c:f>
              <c:numCache>
                <c:formatCode>0.0%</c:formatCode>
                <c:ptCount val="9"/>
                <c:pt idx="0">
                  <c:v>6.2520351676978184E-2</c:v>
                </c:pt>
                <c:pt idx="1">
                  <c:v>5.4198777090343354E-2</c:v>
                </c:pt>
                <c:pt idx="2">
                  <c:v>4.4647056695249467E-2</c:v>
                </c:pt>
                <c:pt idx="3">
                  <c:v>9.889407479768926E-2</c:v>
                </c:pt>
                <c:pt idx="4">
                  <c:v>0.15601143311986684</c:v>
                </c:pt>
                <c:pt idx="5">
                  <c:v>2.9149631559270115E-2</c:v>
                </c:pt>
                <c:pt idx="6">
                  <c:v>8.0731333743381942E-2</c:v>
                </c:pt>
                <c:pt idx="7">
                  <c:v>0.44468564950492662</c:v>
                </c:pt>
                <c:pt idx="8">
                  <c:v>2.9161691812294221E-2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12</xdr:row>
      <xdr:rowOff>71436</xdr:rowOff>
    </xdr:from>
    <xdr:to>
      <xdr:col>13</xdr:col>
      <xdr:colOff>361950</xdr:colOff>
      <xdr:row>35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7"/>
  <sheetViews>
    <sheetView topLeftCell="C166" zoomScale="110" zoomScaleNormal="110" workbookViewId="0">
      <selection activeCell="C16" sqref="C16"/>
    </sheetView>
  </sheetViews>
  <sheetFormatPr defaultRowHeight="14.4" x14ac:dyDescent="0.3"/>
  <cols>
    <col min="1" max="1" width="25.5546875" bestFit="1" customWidth="1"/>
    <col min="2" max="2" width="49.33203125" customWidth="1"/>
    <col min="3" max="3" width="11.5546875" bestFit="1" customWidth="1"/>
    <col min="4" max="4" width="7.44140625" customWidth="1"/>
    <col min="5" max="5" width="69.5546875" bestFit="1" customWidth="1"/>
  </cols>
  <sheetData>
    <row r="2" spans="1:5" ht="15" x14ac:dyDescent="0.25">
      <c r="B2" t="s">
        <v>159</v>
      </c>
    </row>
    <row r="6" spans="1:5" ht="15" x14ac:dyDescent="0.25">
      <c r="A6" s="1" t="s">
        <v>0</v>
      </c>
      <c r="B6" s="17" t="s">
        <v>1</v>
      </c>
      <c r="C6" s="1">
        <v>26269</v>
      </c>
      <c r="D6">
        <v>26464</v>
      </c>
      <c r="E6">
        <v>26649</v>
      </c>
    </row>
    <row r="7" spans="1:5" ht="15" x14ac:dyDescent="0.25">
      <c r="A7" s="1"/>
      <c r="B7" s="17" t="s">
        <v>2</v>
      </c>
      <c r="C7" s="1">
        <v>24506</v>
      </c>
      <c r="D7">
        <v>24723</v>
      </c>
      <c r="E7">
        <v>24970</v>
      </c>
    </row>
    <row r="8" spans="1:5" ht="15" x14ac:dyDescent="0.25">
      <c r="A8" s="1"/>
      <c r="B8" s="17" t="s">
        <v>3</v>
      </c>
      <c r="C8" s="1">
        <v>1763</v>
      </c>
      <c r="D8">
        <v>1741</v>
      </c>
      <c r="E8">
        <v>1679</v>
      </c>
    </row>
    <row r="9" spans="1:5" ht="15" x14ac:dyDescent="0.25">
      <c r="A9" s="2"/>
      <c r="B9" s="18" t="s">
        <v>4</v>
      </c>
      <c r="C9" s="2">
        <v>6.7</v>
      </c>
      <c r="D9">
        <v>6.6</v>
      </c>
      <c r="E9">
        <v>6.3</v>
      </c>
    </row>
    <row r="10" spans="1:5" ht="15" x14ac:dyDescent="0.25">
      <c r="B10" s="19"/>
    </row>
    <row r="11" spans="1:5" ht="15" x14ac:dyDescent="0.25">
      <c r="A11" t="s">
        <v>5</v>
      </c>
      <c r="B11" s="17" t="s">
        <v>1</v>
      </c>
      <c r="C11" s="1">
        <v>627357</v>
      </c>
    </row>
    <row r="12" spans="1:5" ht="15" x14ac:dyDescent="0.25">
      <c r="B12" s="17" t="s">
        <v>2</v>
      </c>
      <c r="C12" s="1">
        <v>592615</v>
      </c>
    </row>
    <row r="13" spans="1:5" ht="15" x14ac:dyDescent="0.25">
      <c r="B13" s="19"/>
    </row>
    <row r="14" spans="1:5" ht="15" x14ac:dyDescent="0.25">
      <c r="A14" t="s">
        <v>6</v>
      </c>
      <c r="B14" s="17" t="s">
        <v>1</v>
      </c>
      <c r="C14" s="6">
        <v>327923</v>
      </c>
    </row>
    <row r="15" spans="1:5" ht="15" x14ac:dyDescent="0.25">
      <c r="B15" s="17" t="s">
        <v>2</v>
      </c>
      <c r="C15" s="6">
        <v>309391</v>
      </c>
    </row>
    <row r="16" spans="1:5" ht="15" x14ac:dyDescent="0.25">
      <c r="B16" s="19"/>
      <c r="C16" s="6"/>
    </row>
    <row r="17" spans="1:10" ht="15" x14ac:dyDescent="0.25">
      <c r="A17" t="s">
        <v>7</v>
      </c>
      <c r="B17" s="17" t="s">
        <v>1</v>
      </c>
      <c r="C17" s="6">
        <f>+C14+C11</f>
        <v>955280</v>
      </c>
    </row>
    <row r="18" spans="1:10" ht="15" x14ac:dyDescent="0.25">
      <c r="B18" s="17" t="s">
        <v>2</v>
      </c>
      <c r="C18" s="6">
        <f>+C15+C12</f>
        <v>902006</v>
      </c>
    </row>
    <row r="20" spans="1:10" ht="15.75" x14ac:dyDescent="0.25">
      <c r="C20" s="7" t="s">
        <v>160</v>
      </c>
      <c r="D20" s="7" t="s">
        <v>6</v>
      </c>
    </row>
    <row r="21" spans="1:10" ht="15.75" x14ac:dyDescent="0.25">
      <c r="A21" s="3" t="s">
        <v>8</v>
      </c>
      <c r="B21" s="10" t="s">
        <v>9</v>
      </c>
      <c r="C21" s="9">
        <v>34610</v>
      </c>
      <c r="D21" s="8" t="s">
        <v>207</v>
      </c>
      <c r="E21" s="10" t="s">
        <v>9</v>
      </c>
      <c r="F21" s="9">
        <v>17230</v>
      </c>
      <c r="G21" s="12">
        <f>+F21+C21</f>
        <v>51840</v>
      </c>
      <c r="I21" t="s">
        <v>213</v>
      </c>
      <c r="J21">
        <v>51840</v>
      </c>
    </row>
    <row r="22" spans="1:10" ht="15" x14ac:dyDescent="0.25">
      <c r="A22" s="3"/>
      <c r="B22" s="3" t="s">
        <v>11</v>
      </c>
      <c r="C22" s="5" t="s">
        <v>10</v>
      </c>
      <c r="D22" s="3"/>
      <c r="E22" s="3" t="s">
        <v>11</v>
      </c>
      <c r="F22" s="4">
        <v>30</v>
      </c>
    </row>
    <row r="23" spans="1:10" ht="15" x14ac:dyDescent="0.25">
      <c r="A23" s="3"/>
      <c r="B23" s="3" t="s">
        <v>12</v>
      </c>
      <c r="C23" s="4">
        <v>800</v>
      </c>
      <c r="D23" s="3"/>
      <c r="E23" s="3" t="s">
        <v>12</v>
      </c>
      <c r="F23" s="4">
        <v>730</v>
      </c>
    </row>
    <row r="24" spans="1:10" ht="15" x14ac:dyDescent="0.25">
      <c r="A24" s="3"/>
      <c r="B24" s="3" t="s">
        <v>13</v>
      </c>
      <c r="C24" s="4">
        <v>500</v>
      </c>
      <c r="D24" s="3"/>
      <c r="E24" s="3" t="s">
        <v>13</v>
      </c>
      <c r="F24" s="4">
        <v>230</v>
      </c>
    </row>
    <row r="25" spans="1:10" ht="15" x14ac:dyDescent="0.25">
      <c r="A25" s="3"/>
      <c r="B25" s="3" t="s">
        <v>14</v>
      </c>
      <c r="C25" s="4">
        <v>140</v>
      </c>
      <c r="D25" s="3"/>
      <c r="E25" s="3" t="s">
        <v>14</v>
      </c>
      <c r="F25" s="4">
        <v>130</v>
      </c>
    </row>
    <row r="26" spans="1:10" ht="15" x14ac:dyDescent="0.25">
      <c r="A26" s="3"/>
      <c r="B26" s="3" t="s">
        <v>15</v>
      </c>
      <c r="C26" s="4">
        <v>280</v>
      </c>
      <c r="D26" s="3"/>
      <c r="E26" s="3" t="s">
        <v>15</v>
      </c>
      <c r="F26" s="4">
        <v>160</v>
      </c>
    </row>
    <row r="27" spans="1:10" ht="15" x14ac:dyDescent="0.25">
      <c r="A27" s="3"/>
      <c r="B27" s="3" t="s">
        <v>16</v>
      </c>
      <c r="C27" s="4">
        <v>170</v>
      </c>
      <c r="D27" s="3"/>
      <c r="E27" s="3" t="s">
        <v>16</v>
      </c>
      <c r="F27" s="4">
        <v>200</v>
      </c>
    </row>
    <row r="28" spans="1:10" ht="15" x14ac:dyDescent="0.25">
      <c r="A28" s="3"/>
      <c r="B28" s="3" t="s">
        <v>17</v>
      </c>
      <c r="C28" s="4">
        <v>50</v>
      </c>
      <c r="D28" s="11"/>
      <c r="E28" s="11"/>
      <c r="F28" s="11"/>
    </row>
    <row r="29" spans="1:10" ht="15" x14ac:dyDescent="0.25">
      <c r="A29" s="3"/>
      <c r="B29" s="3" t="s">
        <v>18</v>
      </c>
      <c r="C29" s="4">
        <v>230</v>
      </c>
      <c r="D29" s="3"/>
      <c r="E29" s="3" t="s">
        <v>18</v>
      </c>
      <c r="F29" s="4">
        <v>230</v>
      </c>
    </row>
    <row r="30" spans="1:10" ht="15" x14ac:dyDescent="0.25">
      <c r="A30" s="3"/>
      <c r="B30" s="3" t="s">
        <v>19</v>
      </c>
      <c r="C30" s="4">
        <v>70</v>
      </c>
      <c r="D30" s="3"/>
      <c r="E30" s="3" t="s">
        <v>19</v>
      </c>
      <c r="F30" s="4">
        <v>40</v>
      </c>
    </row>
    <row r="31" spans="1:10" ht="15" x14ac:dyDescent="0.25">
      <c r="A31" s="3"/>
      <c r="B31" s="3" t="s">
        <v>20</v>
      </c>
      <c r="C31" s="4">
        <v>350</v>
      </c>
      <c r="D31" s="3"/>
      <c r="E31" s="3" t="s">
        <v>20</v>
      </c>
      <c r="F31" s="4">
        <v>70</v>
      </c>
    </row>
    <row r="32" spans="1:10" ht="15" x14ac:dyDescent="0.25">
      <c r="A32" s="3"/>
      <c r="B32" s="3" t="s">
        <v>21</v>
      </c>
      <c r="C32" s="4">
        <v>1250</v>
      </c>
      <c r="D32" s="3"/>
      <c r="E32" s="3" t="s">
        <v>21</v>
      </c>
      <c r="F32" s="4">
        <v>240</v>
      </c>
    </row>
    <row r="33" spans="1:6" ht="15" x14ac:dyDescent="0.25">
      <c r="A33" s="3"/>
      <c r="B33" s="3" t="s">
        <v>22</v>
      </c>
      <c r="C33" s="4">
        <v>100</v>
      </c>
      <c r="D33" s="11"/>
      <c r="E33" s="11"/>
      <c r="F33" s="11"/>
    </row>
    <row r="34" spans="1:6" ht="15" x14ac:dyDescent="0.25">
      <c r="A34" s="3"/>
      <c r="B34" s="3" t="s">
        <v>23</v>
      </c>
      <c r="C34" s="4">
        <v>10</v>
      </c>
      <c r="D34" s="11"/>
      <c r="E34" s="11"/>
      <c r="F34" s="11"/>
    </row>
    <row r="35" spans="1:6" ht="15" x14ac:dyDescent="0.25">
      <c r="A35" s="3"/>
      <c r="B35" s="3" t="s">
        <v>24</v>
      </c>
      <c r="C35" s="4">
        <v>160</v>
      </c>
      <c r="D35" s="3"/>
      <c r="E35" s="3" t="s">
        <v>24</v>
      </c>
      <c r="F35" s="4">
        <v>150</v>
      </c>
    </row>
    <row r="36" spans="1:6" ht="15" x14ac:dyDescent="0.25">
      <c r="A36" s="3"/>
      <c r="B36" s="3" t="s">
        <v>25</v>
      </c>
      <c r="C36" s="4">
        <v>800</v>
      </c>
      <c r="D36" s="3"/>
      <c r="E36" s="3" t="s">
        <v>25</v>
      </c>
      <c r="F36" s="4">
        <v>490</v>
      </c>
    </row>
    <row r="37" spans="1:6" ht="15" x14ac:dyDescent="0.25">
      <c r="A37" s="3"/>
      <c r="B37" s="3" t="s">
        <v>26</v>
      </c>
      <c r="C37" s="4">
        <v>120</v>
      </c>
      <c r="D37" s="3"/>
      <c r="E37" s="3" t="s">
        <v>26</v>
      </c>
      <c r="F37" s="4">
        <v>40</v>
      </c>
    </row>
    <row r="38" spans="1:6" ht="15" x14ac:dyDescent="0.25">
      <c r="A38" s="3"/>
      <c r="B38" s="3" t="s">
        <v>27</v>
      </c>
      <c r="C38" s="4">
        <v>70</v>
      </c>
      <c r="D38" s="3"/>
      <c r="E38" s="3" t="s">
        <v>27</v>
      </c>
      <c r="F38" s="4">
        <v>70</v>
      </c>
    </row>
    <row r="39" spans="1:6" ht="15" x14ac:dyDescent="0.25">
      <c r="A39" s="3"/>
      <c r="B39" s="3" t="s">
        <v>28</v>
      </c>
      <c r="C39" s="4">
        <v>830</v>
      </c>
      <c r="D39" s="3"/>
      <c r="E39" s="3" t="s">
        <v>28</v>
      </c>
      <c r="F39" s="4">
        <v>940</v>
      </c>
    </row>
    <row r="40" spans="1:6" ht="15" x14ac:dyDescent="0.25">
      <c r="A40" s="3"/>
      <c r="B40" s="3" t="s">
        <v>29</v>
      </c>
      <c r="C40" s="4">
        <v>280</v>
      </c>
      <c r="D40" s="3"/>
      <c r="E40" s="3" t="s">
        <v>29</v>
      </c>
      <c r="F40" s="4">
        <v>280</v>
      </c>
    </row>
    <row r="41" spans="1:6" ht="15" x14ac:dyDescent="0.25">
      <c r="A41" s="3"/>
      <c r="B41" s="3" t="s">
        <v>30</v>
      </c>
      <c r="C41" s="4">
        <v>110</v>
      </c>
      <c r="D41" s="3"/>
      <c r="E41" s="3" t="s">
        <v>30</v>
      </c>
      <c r="F41" s="4">
        <v>110</v>
      </c>
    </row>
    <row r="42" spans="1:6" ht="15" x14ac:dyDescent="0.25">
      <c r="A42" s="3"/>
      <c r="B42" s="3" t="s">
        <v>31</v>
      </c>
      <c r="C42" s="5" t="s">
        <v>10</v>
      </c>
      <c r="D42" s="3"/>
      <c r="E42" s="3" t="s">
        <v>31</v>
      </c>
      <c r="F42" s="5" t="s">
        <v>10</v>
      </c>
    </row>
    <row r="43" spans="1:6" ht="15" x14ac:dyDescent="0.25">
      <c r="A43" s="3"/>
      <c r="B43" s="3" t="s">
        <v>32</v>
      </c>
      <c r="C43" s="4">
        <v>320</v>
      </c>
      <c r="D43" s="3"/>
      <c r="E43" s="3" t="s">
        <v>32</v>
      </c>
      <c r="F43" s="4">
        <v>180</v>
      </c>
    </row>
    <row r="44" spans="1:6" ht="15" x14ac:dyDescent="0.25">
      <c r="A44" s="3"/>
      <c r="B44" s="3" t="s">
        <v>33</v>
      </c>
      <c r="C44" s="5" t="s">
        <v>10</v>
      </c>
      <c r="D44" s="3"/>
      <c r="E44" s="3" t="s">
        <v>33</v>
      </c>
      <c r="F44" s="4">
        <v>30</v>
      </c>
    </row>
    <row r="45" spans="1:6" ht="15" x14ac:dyDescent="0.25">
      <c r="A45" s="3"/>
      <c r="B45" s="3" t="s">
        <v>34</v>
      </c>
      <c r="C45" s="4">
        <v>2750</v>
      </c>
      <c r="D45" s="3"/>
      <c r="E45" s="3" t="s">
        <v>34</v>
      </c>
      <c r="F45" s="4">
        <v>1400</v>
      </c>
    </row>
    <row r="46" spans="1:6" ht="15" x14ac:dyDescent="0.25">
      <c r="A46" s="3"/>
      <c r="B46" s="3" t="s">
        <v>35</v>
      </c>
      <c r="C46" s="4">
        <v>220</v>
      </c>
      <c r="D46" s="3"/>
      <c r="E46" s="3" t="s">
        <v>35</v>
      </c>
      <c r="F46" s="4">
        <v>190</v>
      </c>
    </row>
    <row r="47" spans="1:6" ht="15" x14ac:dyDescent="0.25">
      <c r="A47" s="3"/>
      <c r="B47" s="3" t="s">
        <v>36</v>
      </c>
      <c r="C47" s="5" t="s">
        <v>10</v>
      </c>
      <c r="D47" s="3"/>
      <c r="E47" s="3" t="s">
        <v>36</v>
      </c>
      <c r="F47" s="4">
        <v>130</v>
      </c>
    </row>
    <row r="48" spans="1:6" ht="15" x14ac:dyDescent="0.25">
      <c r="A48" s="3"/>
      <c r="B48" s="3" t="s">
        <v>37</v>
      </c>
      <c r="C48" s="4">
        <v>50</v>
      </c>
    </row>
    <row r="49" spans="1:6" ht="15" x14ac:dyDescent="0.25">
      <c r="A49" s="3"/>
      <c r="B49" s="3" t="s">
        <v>38</v>
      </c>
      <c r="C49" s="4">
        <v>40</v>
      </c>
      <c r="D49" s="3"/>
      <c r="E49" s="3" t="s">
        <v>37</v>
      </c>
      <c r="F49" s="5" t="s">
        <v>10</v>
      </c>
    </row>
    <row r="50" spans="1:6" ht="15" x14ac:dyDescent="0.25">
      <c r="A50" s="3"/>
      <c r="B50" s="3" t="s">
        <v>39</v>
      </c>
      <c r="C50" s="4">
        <v>30</v>
      </c>
      <c r="D50" s="3"/>
      <c r="E50" s="3" t="s">
        <v>38</v>
      </c>
      <c r="F50" s="4">
        <v>20</v>
      </c>
    </row>
    <row r="51" spans="1:6" ht="15" x14ac:dyDescent="0.25">
      <c r="A51" s="3"/>
      <c r="B51" s="3" t="s">
        <v>40</v>
      </c>
      <c r="C51" s="4">
        <v>280</v>
      </c>
      <c r="D51" s="3"/>
      <c r="E51" s="3" t="s">
        <v>40</v>
      </c>
      <c r="F51" s="5" t="s">
        <v>10</v>
      </c>
    </row>
    <row r="52" spans="1:6" ht="15" x14ac:dyDescent="0.25">
      <c r="A52" s="3"/>
      <c r="B52" s="3" t="s">
        <v>41</v>
      </c>
      <c r="C52" s="4">
        <v>800</v>
      </c>
      <c r="D52" s="3"/>
      <c r="E52" s="3" t="s">
        <v>41</v>
      </c>
      <c r="F52" s="4">
        <v>390</v>
      </c>
    </row>
    <row r="53" spans="1:6" ht="15" x14ac:dyDescent="0.25">
      <c r="A53" s="3"/>
      <c r="B53" s="3" t="s">
        <v>42</v>
      </c>
      <c r="C53" s="4">
        <v>110</v>
      </c>
      <c r="D53" s="3"/>
      <c r="E53" s="3" t="s">
        <v>42</v>
      </c>
      <c r="F53" s="4">
        <v>50</v>
      </c>
    </row>
    <row r="54" spans="1:6" ht="15" x14ac:dyDescent="0.25">
      <c r="A54" s="3"/>
      <c r="B54" s="3" t="s">
        <v>43</v>
      </c>
      <c r="C54" s="4">
        <v>1180</v>
      </c>
      <c r="D54" s="3"/>
      <c r="E54" s="3" t="s">
        <v>43</v>
      </c>
      <c r="F54" s="4">
        <v>950</v>
      </c>
    </row>
    <row r="55" spans="1:6" ht="15" x14ac:dyDescent="0.25">
      <c r="A55" s="3"/>
      <c r="B55" s="3" t="s">
        <v>44</v>
      </c>
      <c r="C55" s="4">
        <v>3000</v>
      </c>
      <c r="D55" s="3"/>
      <c r="E55" s="3" t="s">
        <v>44</v>
      </c>
      <c r="F55" s="4">
        <v>1190</v>
      </c>
    </row>
    <row r="56" spans="1:6" ht="15" x14ac:dyDescent="0.25">
      <c r="A56" s="3"/>
      <c r="B56" s="3" t="s">
        <v>45</v>
      </c>
      <c r="C56" s="4">
        <v>30</v>
      </c>
      <c r="D56" s="11"/>
      <c r="E56" s="11"/>
      <c r="F56" s="11"/>
    </row>
    <row r="57" spans="1:6" ht="15" x14ac:dyDescent="0.25">
      <c r="A57" s="3"/>
      <c r="B57" s="3" t="s">
        <v>46</v>
      </c>
      <c r="C57" s="4">
        <v>480</v>
      </c>
      <c r="D57" s="3"/>
      <c r="E57" s="3" t="s">
        <v>46</v>
      </c>
      <c r="F57" s="4">
        <v>80</v>
      </c>
    </row>
    <row r="58" spans="1:6" ht="15" x14ac:dyDescent="0.25">
      <c r="A58" s="3"/>
      <c r="B58" s="3" t="s">
        <v>47</v>
      </c>
      <c r="C58" s="4">
        <v>610</v>
      </c>
      <c r="D58" s="3"/>
      <c r="E58" s="3" t="s">
        <v>47</v>
      </c>
      <c r="F58" s="4">
        <v>210</v>
      </c>
    </row>
    <row r="59" spans="1:6" ht="15" x14ac:dyDescent="0.25">
      <c r="A59" s="3"/>
      <c r="B59" s="3" t="s">
        <v>48</v>
      </c>
      <c r="C59" s="4">
        <v>4520</v>
      </c>
      <c r="D59" s="3"/>
      <c r="E59" s="3" t="s">
        <v>48</v>
      </c>
      <c r="F59" s="4">
        <v>1460</v>
      </c>
    </row>
    <row r="60" spans="1:6" ht="15" x14ac:dyDescent="0.25">
      <c r="A60" s="3"/>
      <c r="B60" s="3" t="s">
        <v>49</v>
      </c>
      <c r="C60" s="5" t="s">
        <v>10</v>
      </c>
      <c r="D60" s="3"/>
      <c r="E60" s="3" t="s">
        <v>49</v>
      </c>
      <c r="F60" s="4">
        <v>40</v>
      </c>
    </row>
    <row r="61" spans="1:6" ht="15" x14ac:dyDescent="0.25">
      <c r="A61" s="3"/>
      <c r="B61" s="3" t="s">
        <v>50</v>
      </c>
      <c r="C61" s="4">
        <v>110</v>
      </c>
      <c r="D61" s="3"/>
      <c r="E61" s="3" t="s">
        <v>50</v>
      </c>
      <c r="F61" s="4">
        <v>30</v>
      </c>
    </row>
    <row r="62" spans="1:6" ht="15" x14ac:dyDescent="0.25">
      <c r="A62" s="3"/>
      <c r="B62" s="3" t="s">
        <v>51</v>
      </c>
      <c r="C62" s="4">
        <v>20</v>
      </c>
      <c r="D62" s="11"/>
      <c r="E62" s="11"/>
      <c r="F62" s="11"/>
    </row>
    <row r="63" spans="1:6" ht="15" x14ac:dyDescent="0.25">
      <c r="A63" s="3"/>
      <c r="B63" s="3" t="s">
        <v>52</v>
      </c>
      <c r="C63" s="4">
        <v>180</v>
      </c>
      <c r="D63" s="11"/>
      <c r="E63" s="11"/>
      <c r="F63" s="11"/>
    </row>
    <row r="64" spans="1:6" ht="15" x14ac:dyDescent="0.25">
      <c r="A64" s="3"/>
      <c r="B64" s="3" t="s">
        <v>53</v>
      </c>
      <c r="C64" s="4">
        <v>340</v>
      </c>
      <c r="D64" s="3"/>
      <c r="E64" s="3" t="s">
        <v>53</v>
      </c>
      <c r="F64" s="4">
        <v>190</v>
      </c>
    </row>
    <row r="65" spans="1:6" ht="15" x14ac:dyDescent="0.25">
      <c r="A65" s="3"/>
      <c r="B65" s="3" t="s">
        <v>54</v>
      </c>
      <c r="C65" s="4">
        <v>100</v>
      </c>
      <c r="D65" s="3"/>
      <c r="E65" s="3" t="s">
        <v>54</v>
      </c>
      <c r="F65" s="4">
        <v>30</v>
      </c>
    </row>
    <row r="66" spans="1:6" ht="15" x14ac:dyDescent="0.25">
      <c r="A66" s="3"/>
      <c r="B66" s="3" t="s">
        <v>55</v>
      </c>
      <c r="C66" s="4">
        <v>530</v>
      </c>
      <c r="D66" s="3"/>
      <c r="E66" s="3" t="s">
        <v>55</v>
      </c>
      <c r="F66" s="4">
        <v>140</v>
      </c>
    </row>
    <row r="67" spans="1:6" ht="15" x14ac:dyDescent="0.25">
      <c r="A67" s="3"/>
      <c r="B67" s="3" t="s">
        <v>56</v>
      </c>
      <c r="C67" s="4">
        <v>650</v>
      </c>
      <c r="D67" s="3"/>
      <c r="E67" s="3" t="s">
        <v>56</v>
      </c>
      <c r="F67" s="4">
        <v>360</v>
      </c>
    </row>
    <row r="68" spans="1:6" ht="15" x14ac:dyDescent="0.25">
      <c r="A68" s="3"/>
      <c r="B68" s="3" t="s">
        <v>57</v>
      </c>
      <c r="C68" s="4">
        <v>120</v>
      </c>
      <c r="D68" s="3"/>
      <c r="E68" s="3" t="s">
        <v>57</v>
      </c>
      <c r="F68" s="5" t="s">
        <v>10</v>
      </c>
    </row>
    <row r="69" spans="1:6" ht="15" x14ac:dyDescent="0.25">
      <c r="A69" s="3"/>
      <c r="B69" s="3" t="s">
        <v>58</v>
      </c>
      <c r="C69" s="4">
        <v>460</v>
      </c>
      <c r="D69" s="3"/>
      <c r="E69" s="3" t="s">
        <v>58</v>
      </c>
      <c r="F69" s="4">
        <v>450</v>
      </c>
    </row>
    <row r="70" spans="1:6" ht="15" x14ac:dyDescent="0.25">
      <c r="A70" s="3"/>
      <c r="B70" s="3" t="s">
        <v>59</v>
      </c>
      <c r="C70" s="4">
        <v>80</v>
      </c>
      <c r="D70" s="3"/>
      <c r="E70" s="3" t="s">
        <v>59</v>
      </c>
      <c r="F70" s="4">
        <v>80</v>
      </c>
    </row>
    <row r="71" spans="1:6" ht="15" x14ac:dyDescent="0.25">
      <c r="A71" s="3"/>
      <c r="B71" s="3" t="s">
        <v>60</v>
      </c>
      <c r="C71" s="4">
        <v>130</v>
      </c>
      <c r="D71" s="3"/>
      <c r="E71" s="3" t="s">
        <v>60</v>
      </c>
      <c r="F71" s="4">
        <v>80</v>
      </c>
    </row>
    <row r="72" spans="1:6" ht="15" x14ac:dyDescent="0.25">
      <c r="A72" s="3"/>
      <c r="B72" s="3" t="s">
        <v>61</v>
      </c>
      <c r="C72" s="4">
        <v>430</v>
      </c>
      <c r="D72" s="3"/>
      <c r="E72" s="3" t="s">
        <v>61</v>
      </c>
      <c r="F72" s="4">
        <v>30</v>
      </c>
    </row>
    <row r="73" spans="1:6" ht="15" x14ac:dyDescent="0.25">
      <c r="A73" s="3"/>
      <c r="B73" s="3" t="s">
        <v>62</v>
      </c>
      <c r="C73" s="4">
        <v>10</v>
      </c>
      <c r="D73" s="11"/>
      <c r="E73" s="11"/>
      <c r="F73" s="11"/>
    </row>
    <row r="74" spans="1:6" ht="15" x14ac:dyDescent="0.25">
      <c r="A74" s="3"/>
      <c r="B74" s="3" t="s">
        <v>63</v>
      </c>
      <c r="C74" s="4">
        <v>90</v>
      </c>
      <c r="D74" s="11"/>
      <c r="E74" s="11"/>
      <c r="F74" s="11"/>
    </row>
    <row r="75" spans="1:6" ht="15" x14ac:dyDescent="0.25">
      <c r="A75" s="3"/>
      <c r="B75" s="3" t="s">
        <v>64</v>
      </c>
      <c r="C75" s="4">
        <v>140</v>
      </c>
      <c r="D75" s="3"/>
      <c r="E75" s="3" t="s">
        <v>64</v>
      </c>
      <c r="F75" s="4">
        <v>60</v>
      </c>
    </row>
    <row r="76" spans="1:6" ht="15" x14ac:dyDescent="0.25">
      <c r="A76" s="3"/>
      <c r="B76" s="3" t="s">
        <v>65</v>
      </c>
      <c r="C76" s="4">
        <v>260</v>
      </c>
      <c r="D76" s="3"/>
      <c r="E76" s="3" t="s">
        <v>65</v>
      </c>
      <c r="F76" s="4">
        <v>190</v>
      </c>
    </row>
    <row r="77" spans="1:6" ht="15" x14ac:dyDescent="0.25">
      <c r="A77" s="3"/>
      <c r="B77" s="3" t="s">
        <v>66</v>
      </c>
      <c r="C77" s="4">
        <v>250</v>
      </c>
      <c r="D77" s="3"/>
      <c r="E77" s="3" t="s">
        <v>66</v>
      </c>
      <c r="F77" s="4">
        <v>70</v>
      </c>
    </row>
    <row r="78" spans="1:6" ht="15" x14ac:dyDescent="0.25">
      <c r="A78" s="3"/>
      <c r="B78" s="3" t="s">
        <v>67</v>
      </c>
      <c r="C78" s="4">
        <v>900</v>
      </c>
      <c r="D78" s="3"/>
      <c r="E78" s="3" t="s">
        <v>67</v>
      </c>
      <c r="F78" s="4">
        <v>350</v>
      </c>
    </row>
    <row r="79" spans="1:6" ht="15" x14ac:dyDescent="0.25">
      <c r="A79" s="3"/>
      <c r="B79" s="3" t="s">
        <v>68</v>
      </c>
      <c r="C79" s="4">
        <v>580</v>
      </c>
      <c r="D79" s="3"/>
      <c r="E79" s="3" t="s">
        <v>68</v>
      </c>
      <c r="F79" s="4">
        <v>320</v>
      </c>
    </row>
    <row r="80" spans="1:6" ht="15" x14ac:dyDescent="0.25">
      <c r="A80" s="3"/>
      <c r="B80" s="3" t="s">
        <v>69</v>
      </c>
      <c r="C80" s="4">
        <v>160</v>
      </c>
      <c r="D80" s="3"/>
      <c r="E80" s="3" t="s">
        <v>69</v>
      </c>
      <c r="F80" s="5" t="s">
        <v>10</v>
      </c>
    </row>
    <row r="81" spans="1:10" ht="15" x14ac:dyDescent="0.25">
      <c r="A81" s="3"/>
      <c r="B81" s="3" t="s">
        <v>70</v>
      </c>
      <c r="C81" s="4">
        <v>40</v>
      </c>
      <c r="D81" s="3"/>
      <c r="E81" s="3" t="s">
        <v>71</v>
      </c>
      <c r="F81" s="4">
        <v>10</v>
      </c>
    </row>
    <row r="82" spans="1:10" ht="15" x14ac:dyDescent="0.25">
      <c r="A82" s="3"/>
      <c r="B82" s="3" t="s">
        <v>71</v>
      </c>
      <c r="C82" s="4">
        <v>30</v>
      </c>
      <c r="D82" s="11"/>
      <c r="E82" s="11"/>
      <c r="F82" s="11"/>
    </row>
    <row r="83" spans="1:10" ht="15" x14ac:dyDescent="0.25">
      <c r="A83" s="3"/>
      <c r="B83" s="3" t="s">
        <v>72</v>
      </c>
      <c r="C83" s="4">
        <v>130</v>
      </c>
      <c r="D83" s="3"/>
      <c r="E83" s="3" t="s">
        <v>72</v>
      </c>
      <c r="F83" s="4">
        <v>100</v>
      </c>
    </row>
    <row r="84" spans="1:10" ht="15" x14ac:dyDescent="0.25">
      <c r="A84" s="3"/>
      <c r="B84" s="3" t="s">
        <v>73</v>
      </c>
      <c r="C84" s="5" t="s">
        <v>10</v>
      </c>
      <c r="D84" s="3"/>
      <c r="E84" s="3" t="s">
        <v>73</v>
      </c>
      <c r="F84" s="5" t="s">
        <v>10</v>
      </c>
    </row>
    <row r="85" spans="1:10" ht="15" x14ac:dyDescent="0.25">
      <c r="A85" s="3"/>
      <c r="B85" s="3" t="s">
        <v>74</v>
      </c>
      <c r="C85" s="4">
        <v>140</v>
      </c>
      <c r="D85" s="11"/>
      <c r="E85" s="11"/>
      <c r="F85" s="11"/>
    </row>
    <row r="86" spans="1:10" ht="15" x14ac:dyDescent="0.25">
      <c r="A86" s="3"/>
      <c r="B86" s="3" t="s">
        <v>75</v>
      </c>
      <c r="C86" s="4">
        <v>340</v>
      </c>
      <c r="D86" s="3"/>
      <c r="E86" s="3" t="s">
        <v>75</v>
      </c>
      <c r="F86" s="5" t="s">
        <v>10</v>
      </c>
    </row>
    <row r="87" spans="1:10" ht="15" x14ac:dyDescent="0.25">
      <c r="A87" s="3"/>
      <c r="B87" s="3" t="s">
        <v>76</v>
      </c>
      <c r="C87" s="4">
        <v>80</v>
      </c>
      <c r="D87" s="3"/>
      <c r="E87" s="3" t="s">
        <v>76</v>
      </c>
      <c r="F87" s="5" t="s">
        <v>10</v>
      </c>
    </row>
    <row r="88" spans="1:10" ht="15" x14ac:dyDescent="0.25">
      <c r="A88" s="3"/>
      <c r="B88" s="3" t="s">
        <v>77</v>
      </c>
      <c r="C88" s="4">
        <v>3620</v>
      </c>
      <c r="D88" s="3"/>
      <c r="E88" s="3" t="s">
        <v>77</v>
      </c>
      <c r="F88" s="4">
        <v>1410</v>
      </c>
    </row>
    <row r="89" spans="1:10" ht="15" x14ac:dyDescent="0.25">
      <c r="A89" s="3"/>
      <c r="B89" s="3" t="s">
        <v>78</v>
      </c>
      <c r="C89" s="4">
        <v>730</v>
      </c>
      <c r="D89" s="3"/>
      <c r="E89" s="3" t="s">
        <v>78</v>
      </c>
      <c r="F89" s="4">
        <v>230</v>
      </c>
    </row>
    <row r="90" spans="1:10" ht="15" x14ac:dyDescent="0.25">
      <c r="A90" s="3"/>
      <c r="B90" s="3" t="s">
        <v>79</v>
      </c>
      <c r="C90" s="4">
        <v>30</v>
      </c>
      <c r="D90" s="3"/>
      <c r="E90" s="3" t="s">
        <v>79</v>
      </c>
      <c r="F90" s="5" t="s">
        <v>10</v>
      </c>
    </row>
    <row r="91" spans="1:10" ht="15" x14ac:dyDescent="0.25">
      <c r="A91" s="3"/>
      <c r="B91" s="3" t="s">
        <v>80</v>
      </c>
      <c r="C91" s="4">
        <v>220</v>
      </c>
      <c r="D91" s="3"/>
      <c r="E91" s="3" t="s">
        <v>80</v>
      </c>
      <c r="F91" s="4">
        <v>140</v>
      </c>
    </row>
    <row r="92" spans="1:10" ht="15" x14ac:dyDescent="0.25">
      <c r="A92" s="3"/>
      <c r="B92" s="3" t="s">
        <v>81</v>
      </c>
      <c r="C92" s="4">
        <v>890</v>
      </c>
      <c r="D92" s="3"/>
      <c r="E92" s="3" t="s">
        <v>81</v>
      </c>
      <c r="F92" s="4">
        <v>360</v>
      </c>
    </row>
    <row r="93" spans="1:10" ht="15" x14ac:dyDescent="0.25">
      <c r="A93" s="3"/>
      <c r="B93" s="3" t="s">
        <v>82</v>
      </c>
      <c r="C93" s="4">
        <v>240</v>
      </c>
      <c r="D93" s="3"/>
      <c r="E93" s="3" t="s">
        <v>82</v>
      </c>
      <c r="F93" s="4">
        <v>60</v>
      </c>
    </row>
    <row r="94" spans="1:10" ht="15" x14ac:dyDescent="0.25">
      <c r="A94" s="3"/>
      <c r="B94" s="3" t="s">
        <v>83</v>
      </c>
      <c r="C94" s="4">
        <v>130</v>
      </c>
      <c r="D94" s="3"/>
      <c r="E94" s="3" t="s">
        <v>83</v>
      </c>
      <c r="F94" s="5" t="s">
        <v>10</v>
      </c>
    </row>
    <row r="95" spans="1:10" ht="15.75" x14ac:dyDescent="0.25">
      <c r="A95" s="3"/>
      <c r="B95" s="10" t="s">
        <v>84</v>
      </c>
      <c r="C95" s="9">
        <v>28430</v>
      </c>
      <c r="D95" s="8" t="s">
        <v>207</v>
      </c>
      <c r="E95" s="10" t="s">
        <v>84</v>
      </c>
      <c r="F95" s="9">
        <v>16510</v>
      </c>
      <c r="G95" s="12">
        <f>+F95+C95</f>
        <v>44940</v>
      </c>
      <c r="I95" t="s">
        <v>214</v>
      </c>
      <c r="J95">
        <v>44940</v>
      </c>
    </row>
    <row r="96" spans="1:10" ht="15" x14ac:dyDescent="0.25">
      <c r="A96" s="3"/>
      <c r="B96" s="3" t="s">
        <v>85</v>
      </c>
      <c r="C96" s="4">
        <v>240</v>
      </c>
      <c r="D96" s="3"/>
      <c r="E96" s="3" t="s">
        <v>85</v>
      </c>
      <c r="F96" s="4">
        <v>90</v>
      </c>
    </row>
    <row r="97" spans="1:6" ht="15" x14ac:dyDescent="0.25">
      <c r="A97" s="3"/>
      <c r="B97" s="3" t="s">
        <v>86</v>
      </c>
      <c r="C97" s="4">
        <v>3370</v>
      </c>
      <c r="D97" s="3"/>
      <c r="E97" s="3" t="s">
        <v>86</v>
      </c>
      <c r="F97" s="4">
        <v>1540</v>
      </c>
    </row>
    <row r="98" spans="1:6" ht="15" x14ac:dyDescent="0.25">
      <c r="A98" s="3"/>
      <c r="B98" s="3" t="s">
        <v>87</v>
      </c>
      <c r="C98" s="4">
        <v>780</v>
      </c>
      <c r="D98" s="3"/>
      <c r="E98" s="3" t="s">
        <v>87</v>
      </c>
      <c r="F98" s="4">
        <v>270</v>
      </c>
    </row>
    <row r="99" spans="1:6" ht="15" x14ac:dyDescent="0.25">
      <c r="A99" s="3"/>
      <c r="B99" s="3" t="s">
        <v>88</v>
      </c>
      <c r="C99" s="4">
        <v>30</v>
      </c>
      <c r="D99" s="3"/>
      <c r="E99" s="3" t="s">
        <v>88</v>
      </c>
      <c r="F99" s="5" t="s">
        <v>10</v>
      </c>
    </row>
    <row r="100" spans="1:6" ht="15" x14ac:dyDescent="0.25">
      <c r="A100" s="3"/>
      <c r="B100" s="3" t="s">
        <v>89</v>
      </c>
      <c r="C100" s="4">
        <v>820</v>
      </c>
      <c r="D100" s="3"/>
      <c r="E100" s="3" t="s">
        <v>89</v>
      </c>
      <c r="F100" s="4">
        <v>510</v>
      </c>
    </row>
    <row r="101" spans="1:6" ht="15" x14ac:dyDescent="0.25">
      <c r="A101" s="3"/>
      <c r="B101" s="3" t="s">
        <v>90</v>
      </c>
      <c r="C101" s="4">
        <v>20</v>
      </c>
      <c r="D101" s="3"/>
      <c r="E101" s="3" t="s">
        <v>90</v>
      </c>
      <c r="F101" s="4">
        <v>20</v>
      </c>
    </row>
    <row r="102" spans="1:6" ht="15" x14ac:dyDescent="0.25">
      <c r="A102" s="3"/>
      <c r="B102" s="3" t="s">
        <v>91</v>
      </c>
      <c r="C102" s="4">
        <v>1130</v>
      </c>
      <c r="D102" s="3"/>
      <c r="E102" s="3" t="s">
        <v>91</v>
      </c>
      <c r="F102" s="4">
        <v>660</v>
      </c>
    </row>
    <row r="103" spans="1:6" ht="15" x14ac:dyDescent="0.25">
      <c r="A103" s="3"/>
      <c r="B103" s="3" t="s">
        <v>92</v>
      </c>
      <c r="C103" s="4">
        <v>60</v>
      </c>
      <c r="D103" s="3"/>
      <c r="E103" s="3" t="s">
        <v>92</v>
      </c>
      <c r="F103" s="4">
        <v>40</v>
      </c>
    </row>
    <row r="104" spans="1:6" ht="15" x14ac:dyDescent="0.25">
      <c r="A104" s="3"/>
      <c r="B104" s="3" t="s">
        <v>93</v>
      </c>
      <c r="C104" s="4">
        <v>780</v>
      </c>
      <c r="D104" s="3"/>
      <c r="E104" s="3" t="s">
        <v>93</v>
      </c>
      <c r="F104" s="4">
        <v>390</v>
      </c>
    </row>
    <row r="105" spans="1:6" ht="15" x14ac:dyDescent="0.25">
      <c r="A105" s="3"/>
      <c r="B105" s="3" t="s">
        <v>94</v>
      </c>
      <c r="C105" s="4">
        <v>640</v>
      </c>
      <c r="D105" s="3"/>
      <c r="E105" s="3" t="s">
        <v>94</v>
      </c>
      <c r="F105" s="4">
        <v>390</v>
      </c>
    </row>
    <row r="106" spans="1:6" ht="15" x14ac:dyDescent="0.25">
      <c r="A106" s="3"/>
      <c r="B106" s="3" t="s">
        <v>95</v>
      </c>
      <c r="C106" s="4">
        <v>4000</v>
      </c>
      <c r="D106" s="3"/>
      <c r="E106" s="3" t="s">
        <v>95</v>
      </c>
      <c r="F106" s="4">
        <v>2850</v>
      </c>
    </row>
    <row r="107" spans="1:6" ht="15" x14ac:dyDescent="0.25">
      <c r="A107" s="3"/>
      <c r="B107" s="3" t="s">
        <v>96</v>
      </c>
      <c r="C107" s="4">
        <v>20</v>
      </c>
      <c r="D107" s="11"/>
      <c r="E107" s="11"/>
      <c r="F107" s="11"/>
    </row>
    <row r="108" spans="1:6" ht="15" x14ac:dyDescent="0.25">
      <c r="A108" s="3"/>
      <c r="B108" s="3" t="s">
        <v>97</v>
      </c>
      <c r="C108" s="4">
        <v>930</v>
      </c>
      <c r="D108" s="3"/>
      <c r="E108" s="3" t="s">
        <v>97</v>
      </c>
      <c r="F108" s="4">
        <v>820</v>
      </c>
    </row>
    <row r="109" spans="1:6" ht="15" x14ac:dyDescent="0.25">
      <c r="A109" s="3"/>
      <c r="B109" s="3" t="s">
        <v>98</v>
      </c>
      <c r="C109" s="4">
        <v>7200</v>
      </c>
      <c r="D109" s="3"/>
      <c r="E109" s="3" t="s">
        <v>98</v>
      </c>
      <c r="F109" s="4">
        <v>4190</v>
      </c>
    </row>
    <row r="110" spans="1:6" ht="15" x14ac:dyDescent="0.25">
      <c r="A110" s="3"/>
      <c r="B110" s="3" t="s">
        <v>99</v>
      </c>
      <c r="C110" s="4">
        <v>3330</v>
      </c>
      <c r="D110" s="3"/>
      <c r="E110" s="3" t="s">
        <v>99</v>
      </c>
      <c r="F110" s="4">
        <v>1820</v>
      </c>
    </row>
    <row r="111" spans="1:6" ht="15" x14ac:dyDescent="0.25">
      <c r="A111" s="3"/>
      <c r="B111" s="3" t="s">
        <v>100</v>
      </c>
      <c r="C111" s="4">
        <v>250</v>
      </c>
      <c r="D111" s="3"/>
      <c r="E111" s="3" t="s">
        <v>100</v>
      </c>
      <c r="F111" s="5" t="s">
        <v>10</v>
      </c>
    </row>
    <row r="112" spans="1:6" ht="15" x14ac:dyDescent="0.25">
      <c r="A112" s="3"/>
      <c r="B112" s="3" t="s">
        <v>101</v>
      </c>
      <c r="C112" s="4">
        <v>30</v>
      </c>
      <c r="D112" s="3"/>
      <c r="E112" s="3" t="s">
        <v>101</v>
      </c>
      <c r="F112" s="4">
        <v>70</v>
      </c>
    </row>
    <row r="113" spans="1:10" ht="15" x14ac:dyDescent="0.25">
      <c r="A113" s="3"/>
      <c r="B113" s="3" t="s">
        <v>102</v>
      </c>
      <c r="C113" s="4">
        <v>10</v>
      </c>
      <c r="D113" s="3"/>
      <c r="E113" s="3" t="s">
        <v>102</v>
      </c>
      <c r="F113" s="4">
        <v>100</v>
      </c>
    </row>
    <row r="114" spans="1:10" ht="15" x14ac:dyDescent="0.25">
      <c r="A114" s="3"/>
      <c r="B114" s="3" t="s">
        <v>103</v>
      </c>
      <c r="C114" s="4">
        <v>2510</v>
      </c>
      <c r="D114" s="3"/>
      <c r="E114" s="3" t="s">
        <v>103</v>
      </c>
      <c r="F114" s="4">
        <v>1180</v>
      </c>
    </row>
    <row r="115" spans="1:10" ht="15" x14ac:dyDescent="0.25">
      <c r="A115" s="3"/>
      <c r="B115" s="3" t="s">
        <v>104</v>
      </c>
      <c r="C115" s="4">
        <v>740</v>
      </c>
      <c r="D115" s="3"/>
      <c r="E115" s="3" t="s">
        <v>104</v>
      </c>
      <c r="F115" s="4">
        <v>150</v>
      </c>
    </row>
    <row r="116" spans="1:10" ht="15" x14ac:dyDescent="0.25">
      <c r="A116" s="3"/>
      <c r="B116" s="3" t="s">
        <v>105</v>
      </c>
      <c r="C116" s="4">
        <v>100</v>
      </c>
      <c r="D116" s="3"/>
      <c r="E116" s="3" t="s">
        <v>105</v>
      </c>
      <c r="F116" s="5" t="s">
        <v>10</v>
      </c>
    </row>
    <row r="117" spans="1:10" ht="15" x14ac:dyDescent="0.25">
      <c r="A117" s="3"/>
      <c r="B117" s="3" t="s">
        <v>106</v>
      </c>
      <c r="C117" s="4">
        <v>990</v>
      </c>
      <c r="E117" s="3" t="s">
        <v>106</v>
      </c>
      <c r="F117" s="4">
        <v>430</v>
      </c>
    </row>
    <row r="118" spans="1:10" ht="15" x14ac:dyDescent="0.25">
      <c r="A118" s="3"/>
      <c r="B118" s="3" t="s">
        <v>107</v>
      </c>
      <c r="C118" s="4">
        <v>110</v>
      </c>
    </row>
    <row r="119" spans="1:10" ht="15.75" x14ac:dyDescent="0.25">
      <c r="A119" s="3"/>
      <c r="B119" s="10" t="s">
        <v>108</v>
      </c>
      <c r="C119" s="9">
        <v>35530</v>
      </c>
      <c r="D119" s="13" t="s">
        <v>207</v>
      </c>
      <c r="E119" s="14" t="s">
        <v>108</v>
      </c>
      <c r="F119" s="15">
        <v>20110</v>
      </c>
      <c r="G119" s="12">
        <f>+F119+C119</f>
        <v>55640</v>
      </c>
      <c r="H119" s="14"/>
      <c r="I119" s="15" t="s">
        <v>215</v>
      </c>
      <c r="J119" s="12">
        <v>55640</v>
      </c>
    </row>
    <row r="120" spans="1:10" ht="15" x14ac:dyDescent="0.25">
      <c r="A120" s="3"/>
      <c r="B120" s="3" t="s">
        <v>109</v>
      </c>
      <c r="C120" s="4">
        <v>80</v>
      </c>
    </row>
    <row r="121" spans="1:10" ht="15" x14ac:dyDescent="0.25">
      <c r="A121" s="3"/>
      <c r="B121" s="3" t="s">
        <v>110</v>
      </c>
      <c r="C121" s="4">
        <v>100</v>
      </c>
      <c r="E121" s="3" t="s">
        <v>110</v>
      </c>
      <c r="F121" s="4">
        <v>90</v>
      </c>
    </row>
    <row r="122" spans="1:10" ht="15" x14ac:dyDescent="0.25">
      <c r="A122" s="3"/>
      <c r="B122" s="3" t="s">
        <v>111</v>
      </c>
      <c r="C122" s="4">
        <v>60</v>
      </c>
      <c r="E122" s="3" t="s">
        <v>111</v>
      </c>
      <c r="F122" s="4">
        <v>20</v>
      </c>
    </row>
    <row r="123" spans="1:10" ht="15" x14ac:dyDescent="0.25">
      <c r="A123" s="3"/>
      <c r="B123" s="3" t="s">
        <v>112</v>
      </c>
      <c r="C123" s="4">
        <v>170</v>
      </c>
      <c r="E123" s="3" t="s">
        <v>112</v>
      </c>
      <c r="F123" s="4">
        <v>110</v>
      </c>
    </row>
    <row r="124" spans="1:10" ht="15" x14ac:dyDescent="0.25">
      <c r="A124" s="3"/>
      <c r="B124" s="3" t="s">
        <v>113</v>
      </c>
      <c r="C124" s="5" t="s">
        <v>10</v>
      </c>
      <c r="E124" s="16"/>
    </row>
    <row r="125" spans="1:10" ht="15" x14ac:dyDescent="0.25">
      <c r="A125" s="3"/>
      <c r="B125" s="3" t="s">
        <v>114</v>
      </c>
      <c r="C125" s="4">
        <v>1360</v>
      </c>
      <c r="E125" s="3" t="s">
        <v>114</v>
      </c>
      <c r="F125" s="4">
        <v>580</v>
      </c>
    </row>
    <row r="126" spans="1:10" ht="15" x14ac:dyDescent="0.25">
      <c r="A126" s="3"/>
      <c r="B126" s="3" t="s">
        <v>115</v>
      </c>
      <c r="C126" s="4">
        <v>400</v>
      </c>
      <c r="E126" s="3" t="s">
        <v>115</v>
      </c>
      <c r="F126" s="4">
        <v>210</v>
      </c>
    </row>
    <row r="127" spans="1:10" ht="15" x14ac:dyDescent="0.25">
      <c r="A127" s="3"/>
      <c r="B127" s="3" t="s">
        <v>116</v>
      </c>
      <c r="C127" s="4">
        <v>220</v>
      </c>
      <c r="E127" s="3" t="s">
        <v>116</v>
      </c>
      <c r="F127" s="4">
        <v>300</v>
      </c>
    </row>
    <row r="128" spans="1:10" ht="15" x14ac:dyDescent="0.25">
      <c r="A128" s="3"/>
      <c r="B128" s="3" t="s">
        <v>117</v>
      </c>
      <c r="C128" s="4">
        <v>40</v>
      </c>
      <c r="E128" s="3" t="s">
        <v>117</v>
      </c>
      <c r="F128" s="4">
        <v>40</v>
      </c>
    </row>
    <row r="129" spans="1:6" ht="15" x14ac:dyDescent="0.25">
      <c r="A129" s="3"/>
      <c r="B129" s="3" t="s">
        <v>118</v>
      </c>
      <c r="C129" s="4">
        <v>260</v>
      </c>
      <c r="E129" s="3" t="s">
        <v>118</v>
      </c>
      <c r="F129" s="4">
        <v>140</v>
      </c>
    </row>
    <row r="130" spans="1:6" ht="15" x14ac:dyDescent="0.25">
      <c r="A130" s="3"/>
      <c r="B130" s="3" t="s">
        <v>119</v>
      </c>
      <c r="C130" s="4">
        <v>700</v>
      </c>
      <c r="E130" s="3" t="s">
        <v>119</v>
      </c>
      <c r="F130" s="4">
        <v>650</v>
      </c>
    </row>
    <row r="131" spans="1:6" ht="15" x14ac:dyDescent="0.25">
      <c r="A131" s="3"/>
      <c r="B131" s="3" t="s">
        <v>120</v>
      </c>
      <c r="C131" s="4">
        <v>30</v>
      </c>
      <c r="E131" s="3" t="s">
        <v>120</v>
      </c>
      <c r="F131" s="5" t="s">
        <v>10</v>
      </c>
    </row>
    <row r="132" spans="1:6" ht="15" x14ac:dyDescent="0.25">
      <c r="A132" s="3"/>
      <c r="B132" s="3" t="s">
        <v>121</v>
      </c>
      <c r="C132" s="4">
        <v>540</v>
      </c>
      <c r="E132" s="3" t="s">
        <v>121</v>
      </c>
      <c r="F132" s="4">
        <v>140</v>
      </c>
    </row>
    <row r="133" spans="1:6" ht="15" x14ac:dyDescent="0.25">
      <c r="A133" s="3"/>
      <c r="B133" s="3" t="s">
        <v>122</v>
      </c>
      <c r="C133" s="4">
        <v>70</v>
      </c>
      <c r="E133" s="3" t="s">
        <v>122</v>
      </c>
      <c r="F133" s="4">
        <v>90</v>
      </c>
    </row>
    <row r="134" spans="1:6" ht="15" x14ac:dyDescent="0.25">
      <c r="A134" s="3"/>
      <c r="B134" s="3" t="s">
        <v>123</v>
      </c>
      <c r="C134" s="5" t="s">
        <v>10</v>
      </c>
      <c r="E134" s="3" t="s">
        <v>123</v>
      </c>
      <c r="F134" s="4">
        <v>80</v>
      </c>
    </row>
    <row r="135" spans="1:6" ht="15" x14ac:dyDescent="0.25">
      <c r="A135" s="3"/>
      <c r="B135" s="3" t="s">
        <v>124</v>
      </c>
      <c r="C135" s="4">
        <v>100</v>
      </c>
      <c r="E135" s="3" t="s">
        <v>124</v>
      </c>
      <c r="F135" s="4">
        <v>90</v>
      </c>
    </row>
    <row r="136" spans="1:6" ht="15" x14ac:dyDescent="0.25">
      <c r="A136" s="3"/>
      <c r="B136" s="3" t="s">
        <v>125</v>
      </c>
      <c r="C136" s="4">
        <v>530</v>
      </c>
      <c r="E136" s="3" t="s">
        <v>125</v>
      </c>
      <c r="F136" s="4">
        <v>80</v>
      </c>
    </row>
    <row r="137" spans="1:6" ht="15" x14ac:dyDescent="0.25">
      <c r="A137" s="3"/>
      <c r="B137" s="3" t="s">
        <v>126</v>
      </c>
      <c r="C137" s="4">
        <v>2960</v>
      </c>
      <c r="E137" s="3" t="s">
        <v>126</v>
      </c>
      <c r="F137" s="4">
        <v>1450</v>
      </c>
    </row>
    <row r="138" spans="1:6" ht="15" x14ac:dyDescent="0.25">
      <c r="A138" s="3"/>
      <c r="B138" s="3" t="s">
        <v>127</v>
      </c>
      <c r="C138" s="4">
        <v>60</v>
      </c>
      <c r="E138" s="3" t="s">
        <v>127</v>
      </c>
      <c r="F138" s="4">
        <v>70</v>
      </c>
    </row>
    <row r="139" spans="1:6" ht="15" x14ac:dyDescent="0.25">
      <c r="A139" s="3"/>
      <c r="B139" s="3" t="s">
        <v>128</v>
      </c>
      <c r="C139" s="4">
        <v>520</v>
      </c>
      <c r="E139" s="3" t="s">
        <v>128</v>
      </c>
      <c r="F139" s="4">
        <v>410</v>
      </c>
    </row>
    <row r="140" spans="1:6" ht="15" x14ac:dyDescent="0.25">
      <c r="A140" s="3"/>
      <c r="B140" s="3" t="s">
        <v>129</v>
      </c>
      <c r="C140" s="4">
        <v>500</v>
      </c>
      <c r="E140" s="3" t="s">
        <v>129</v>
      </c>
      <c r="F140" s="4">
        <v>1030</v>
      </c>
    </row>
    <row r="141" spans="1:6" ht="15" x14ac:dyDescent="0.25">
      <c r="A141" s="3"/>
      <c r="B141" s="3" t="s">
        <v>130</v>
      </c>
      <c r="C141" s="4">
        <v>470</v>
      </c>
      <c r="E141" s="3" t="s">
        <v>130</v>
      </c>
      <c r="F141" s="4">
        <v>220</v>
      </c>
    </row>
    <row r="142" spans="1:6" ht="15" x14ac:dyDescent="0.25">
      <c r="A142" s="3"/>
      <c r="B142" s="3" t="s">
        <v>131</v>
      </c>
      <c r="C142" s="4">
        <v>80</v>
      </c>
      <c r="E142" s="3" t="s">
        <v>131</v>
      </c>
      <c r="F142" s="4">
        <v>50</v>
      </c>
    </row>
    <row r="143" spans="1:6" ht="15" x14ac:dyDescent="0.25">
      <c r="A143" s="3"/>
      <c r="B143" s="3" t="s">
        <v>132</v>
      </c>
      <c r="C143" s="4">
        <v>60</v>
      </c>
      <c r="E143" s="3" t="s">
        <v>132</v>
      </c>
      <c r="F143" s="4">
        <v>20</v>
      </c>
    </row>
    <row r="144" spans="1:6" ht="15" x14ac:dyDescent="0.25">
      <c r="A144" s="3"/>
      <c r="B144" s="3" t="s">
        <v>133</v>
      </c>
      <c r="C144" s="4">
        <v>800</v>
      </c>
      <c r="E144" s="3" t="s">
        <v>133</v>
      </c>
      <c r="F144" s="4">
        <v>530</v>
      </c>
    </row>
    <row r="145" spans="1:6" ht="15" x14ac:dyDescent="0.25">
      <c r="A145" s="3"/>
      <c r="B145" s="3" t="s">
        <v>134</v>
      </c>
      <c r="C145" s="4">
        <v>150</v>
      </c>
      <c r="E145" s="16"/>
    </row>
    <row r="146" spans="1:6" ht="15" x14ac:dyDescent="0.25">
      <c r="A146" s="3"/>
      <c r="B146" s="3" t="s">
        <v>135</v>
      </c>
      <c r="C146" s="4">
        <v>240</v>
      </c>
      <c r="E146" s="3" t="s">
        <v>135</v>
      </c>
      <c r="F146" s="4">
        <v>90</v>
      </c>
    </row>
    <row r="147" spans="1:6" ht="15" x14ac:dyDescent="0.25">
      <c r="A147" s="3"/>
      <c r="B147" s="3" t="s">
        <v>136</v>
      </c>
      <c r="C147" s="4">
        <v>90</v>
      </c>
      <c r="E147" s="3" t="s">
        <v>136</v>
      </c>
      <c r="F147" s="4">
        <v>20</v>
      </c>
    </row>
    <row r="148" spans="1:6" ht="15" x14ac:dyDescent="0.25">
      <c r="A148" s="3"/>
      <c r="B148" s="3" t="s">
        <v>137</v>
      </c>
      <c r="C148" s="4">
        <v>720</v>
      </c>
      <c r="E148" s="3" t="s">
        <v>137</v>
      </c>
      <c r="F148" s="4">
        <v>310</v>
      </c>
    </row>
    <row r="149" spans="1:6" ht="15" x14ac:dyDescent="0.25">
      <c r="A149" s="3"/>
      <c r="B149" s="3" t="s">
        <v>138</v>
      </c>
      <c r="C149" s="5" t="s">
        <v>10</v>
      </c>
      <c r="E149" s="3" t="s">
        <v>138</v>
      </c>
      <c r="F149" s="5" t="s">
        <v>10</v>
      </c>
    </row>
    <row r="150" spans="1:6" ht="15" x14ac:dyDescent="0.25">
      <c r="A150" s="3"/>
      <c r="B150" s="3" t="s">
        <v>139</v>
      </c>
      <c r="C150" s="4">
        <v>210</v>
      </c>
      <c r="E150" s="3" t="s">
        <v>139</v>
      </c>
      <c r="F150" s="4">
        <v>140</v>
      </c>
    </row>
    <row r="151" spans="1:6" ht="15" x14ac:dyDescent="0.25">
      <c r="A151" s="3"/>
      <c r="B151" s="3" t="s">
        <v>140</v>
      </c>
      <c r="C151" s="4">
        <v>90</v>
      </c>
      <c r="E151" s="3" t="s">
        <v>140</v>
      </c>
      <c r="F151" s="4">
        <v>30</v>
      </c>
    </row>
    <row r="152" spans="1:6" ht="15" x14ac:dyDescent="0.25">
      <c r="A152" s="3"/>
      <c r="B152" s="3" t="s">
        <v>141</v>
      </c>
      <c r="C152" s="4">
        <v>120</v>
      </c>
      <c r="E152" s="3" t="s">
        <v>141</v>
      </c>
      <c r="F152" s="4">
        <v>80</v>
      </c>
    </row>
    <row r="153" spans="1:6" ht="15" x14ac:dyDescent="0.25">
      <c r="A153" s="3"/>
      <c r="B153" s="3" t="s">
        <v>142</v>
      </c>
      <c r="C153" s="4">
        <v>970</v>
      </c>
      <c r="E153" s="3" t="s">
        <v>142</v>
      </c>
      <c r="F153" s="4">
        <v>410</v>
      </c>
    </row>
    <row r="154" spans="1:6" ht="15" x14ac:dyDescent="0.25">
      <c r="A154" s="3"/>
      <c r="B154" s="3" t="s">
        <v>143</v>
      </c>
      <c r="C154" s="4">
        <v>1180</v>
      </c>
      <c r="E154" s="3" t="s">
        <v>143</v>
      </c>
      <c r="F154" s="4">
        <v>530</v>
      </c>
    </row>
    <row r="155" spans="1:6" ht="15" x14ac:dyDescent="0.25">
      <c r="A155" s="3"/>
      <c r="B155" s="3" t="s">
        <v>144</v>
      </c>
      <c r="C155" s="4">
        <v>1370</v>
      </c>
      <c r="E155" s="3" t="s">
        <v>144</v>
      </c>
      <c r="F155" s="4">
        <v>790</v>
      </c>
    </row>
    <row r="156" spans="1:6" ht="15" x14ac:dyDescent="0.25">
      <c r="A156" s="3"/>
      <c r="B156" s="3" t="s">
        <v>145</v>
      </c>
      <c r="C156" s="4">
        <v>650</v>
      </c>
      <c r="E156" s="3" t="s">
        <v>145</v>
      </c>
      <c r="F156" s="4">
        <v>380</v>
      </c>
    </row>
    <row r="157" spans="1:6" ht="15" x14ac:dyDescent="0.25">
      <c r="A157" s="3"/>
      <c r="B157" s="3" t="s">
        <v>146</v>
      </c>
      <c r="C157" s="4">
        <v>1310</v>
      </c>
      <c r="E157" s="3" t="s">
        <v>146</v>
      </c>
      <c r="F157" s="4">
        <v>750</v>
      </c>
    </row>
    <row r="158" spans="1:6" ht="15" x14ac:dyDescent="0.25">
      <c r="A158" s="3"/>
      <c r="B158" s="3" t="s">
        <v>147</v>
      </c>
      <c r="C158" s="4">
        <v>30</v>
      </c>
      <c r="E158" s="3" t="s">
        <v>147</v>
      </c>
      <c r="F158" s="4">
        <v>30</v>
      </c>
    </row>
    <row r="159" spans="1:6" ht="15" x14ac:dyDescent="0.25">
      <c r="A159" s="3"/>
      <c r="B159" s="3" t="s">
        <v>148</v>
      </c>
      <c r="C159" s="4">
        <v>820</v>
      </c>
      <c r="E159" s="3" t="s">
        <v>148</v>
      </c>
      <c r="F159" s="4">
        <v>110</v>
      </c>
    </row>
    <row r="160" spans="1:6" ht="15" x14ac:dyDescent="0.25">
      <c r="A160" s="3"/>
      <c r="B160" s="3" t="s">
        <v>149</v>
      </c>
      <c r="C160" s="4">
        <v>530</v>
      </c>
      <c r="E160" s="3" t="s">
        <v>149</v>
      </c>
      <c r="F160" s="4">
        <v>100</v>
      </c>
    </row>
    <row r="161" spans="1:10" ht="15" x14ac:dyDescent="0.25">
      <c r="A161" s="3"/>
      <c r="B161" s="3" t="s">
        <v>150</v>
      </c>
      <c r="C161" s="4">
        <v>700</v>
      </c>
      <c r="E161" s="3" t="s">
        <v>150</v>
      </c>
      <c r="F161" s="4">
        <v>500</v>
      </c>
    </row>
    <row r="162" spans="1:10" ht="15" x14ac:dyDescent="0.25">
      <c r="A162" s="3"/>
      <c r="B162" s="3" t="s">
        <v>151</v>
      </c>
      <c r="C162" s="4">
        <v>230</v>
      </c>
      <c r="E162" s="3" t="s">
        <v>151</v>
      </c>
      <c r="F162" s="4">
        <v>80</v>
      </c>
    </row>
    <row r="163" spans="1:10" ht="15" x14ac:dyDescent="0.25">
      <c r="A163" s="3"/>
      <c r="B163" s="3" t="s">
        <v>152</v>
      </c>
      <c r="C163" s="4">
        <v>12640</v>
      </c>
      <c r="E163" s="3" t="s">
        <v>152</v>
      </c>
      <c r="F163" s="4">
        <v>7330</v>
      </c>
    </row>
    <row r="164" spans="1:10" ht="15" x14ac:dyDescent="0.25">
      <c r="A164" s="3"/>
      <c r="B164" s="3" t="s">
        <v>153</v>
      </c>
      <c r="C164" s="4">
        <v>490</v>
      </c>
      <c r="E164" s="3" t="s">
        <v>153</v>
      </c>
      <c r="F164" s="4">
        <v>260</v>
      </c>
    </row>
    <row r="165" spans="1:10" ht="15" x14ac:dyDescent="0.25">
      <c r="A165" s="3"/>
      <c r="B165" s="3" t="s">
        <v>154</v>
      </c>
      <c r="C165" s="4">
        <v>620</v>
      </c>
      <c r="E165" s="3" t="s">
        <v>154</v>
      </c>
      <c r="F165" s="4">
        <v>290</v>
      </c>
    </row>
    <row r="166" spans="1:10" ht="15" x14ac:dyDescent="0.25">
      <c r="A166" s="3"/>
      <c r="B166" s="3" t="s">
        <v>155</v>
      </c>
      <c r="C166" s="4">
        <v>280</v>
      </c>
      <c r="E166" s="3" t="s">
        <v>155</v>
      </c>
      <c r="F166" s="4">
        <v>80</v>
      </c>
    </row>
    <row r="167" spans="1:10" ht="15" x14ac:dyDescent="0.25">
      <c r="A167" s="3"/>
      <c r="B167" s="3" t="s">
        <v>156</v>
      </c>
      <c r="C167" s="4">
        <v>270</v>
      </c>
      <c r="E167" s="3" t="s">
        <v>156</v>
      </c>
      <c r="F167" s="4">
        <v>290</v>
      </c>
    </row>
    <row r="168" spans="1:10" ht="15" x14ac:dyDescent="0.25">
      <c r="A168" s="3"/>
      <c r="B168" s="3" t="s">
        <v>157</v>
      </c>
      <c r="C168" s="4">
        <v>200</v>
      </c>
      <c r="E168" s="3" t="s">
        <v>157</v>
      </c>
      <c r="F168" s="4">
        <v>120</v>
      </c>
    </row>
    <row r="169" spans="1:10" ht="15" x14ac:dyDescent="0.25">
      <c r="A169" s="3"/>
      <c r="B169" s="3" t="s">
        <v>158</v>
      </c>
      <c r="C169" s="4">
        <v>470</v>
      </c>
      <c r="E169" s="3" t="s">
        <v>158</v>
      </c>
      <c r="F169" s="4">
        <v>270</v>
      </c>
    </row>
    <row r="170" spans="1:10" ht="15" x14ac:dyDescent="0.25">
      <c r="A170" s="3"/>
      <c r="B170" s="3"/>
      <c r="C170" s="4"/>
    </row>
    <row r="171" spans="1:10" ht="15" x14ac:dyDescent="0.25">
      <c r="A171" s="3"/>
      <c r="B171" s="3"/>
      <c r="C171" s="4"/>
    </row>
    <row r="172" spans="1:10" ht="15" x14ac:dyDescent="0.25">
      <c r="A172" s="3"/>
      <c r="B172" s="3"/>
      <c r="C172" s="4"/>
    </row>
    <row r="173" spans="1:10" ht="15" x14ac:dyDescent="0.25">
      <c r="A173" s="3"/>
      <c r="B173" s="3"/>
      <c r="C173" s="4"/>
    </row>
    <row r="174" spans="1:10" ht="15" x14ac:dyDescent="0.25">
      <c r="A174" s="3"/>
      <c r="B174" s="3"/>
      <c r="C174" s="4"/>
    </row>
    <row r="175" spans="1:10" ht="15" x14ac:dyDescent="0.25">
      <c r="A175" s="3"/>
      <c r="B175" s="3"/>
      <c r="C175" s="4"/>
    </row>
    <row r="176" spans="1:10" s="7" customFormat="1" ht="15.75" x14ac:dyDescent="0.25">
      <c r="A176" s="8" t="s">
        <v>8</v>
      </c>
      <c r="B176" s="10" t="s">
        <v>161</v>
      </c>
      <c r="C176" s="9">
        <v>20110</v>
      </c>
      <c r="D176" s="8" t="s">
        <v>207</v>
      </c>
      <c r="E176" s="10" t="s">
        <v>161</v>
      </c>
      <c r="F176" s="9">
        <v>4810</v>
      </c>
      <c r="G176" s="12">
        <f>+F176+C176</f>
        <v>24920</v>
      </c>
      <c r="I176" s="7" t="s">
        <v>216</v>
      </c>
      <c r="J176" s="7">
        <v>24920</v>
      </c>
    </row>
    <row r="177" spans="1:6" ht="15" x14ac:dyDescent="0.25">
      <c r="A177" s="3"/>
      <c r="B177" s="3" t="s">
        <v>162</v>
      </c>
      <c r="C177" s="4">
        <v>900</v>
      </c>
      <c r="D177" s="3" t="s">
        <v>207</v>
      </c>
      <c r="E177" s="3" t="s">
        <v>162</v>
      </c>
      <c r="F177" s="5" t="s">
        <v>10</v>
      </c>
    </row>
    <row r="178" spans="1:6" ht="15" x14ac:dyDescent="0.25">
      <c r="A178" s="3"/>
      <c r="B178" s="3" t="s">
        <v>163</v>
      </c>
      <c r="C178" s="4">
        <v>320</v>
      </c>
      <c r="D178" s="3" t="s">
        <v>207</v>
      </c>
      <c r="E178" s="3" t="s">
        <v>163</v>
      </c>
      <c r="F178" s="4">
        <v>30</v>
      </c>
    </row>
    <row r="179" spans="1:6" ht="15" x14ac:dyDescent="0.25">
      <c r="A179" s="3"/>
      <c r="B179" s="3" t="s">
        <v>164</v>
      </c>
      <c r="C179" s="4">
        <v>420</v>
      </c>
      <c r="D179" s="3" t="s">
        <v>207</v>
      </c>
      <c r="E179" s="3" t="s">
        <v>164</v>
      </c>
      <c r="F179" s="4">
        <v>130</v>
      </c>
    </row>
    <row r="180" spans="1:6" ht="15" x14ac:dyDescent="0.25">
      <c r="A180" s="3"/>
      <c r="B180" s="3" t="s">
        <v>165</v>
      </c>
      <c r="C180" s="4">
        <v>490</v>
      </c>
      <c r="D180" s="3" t="s">
        <v>207</v>
      </c>
      <c r="E180" s="3" t="s">
        <v>165</v>
      </c>
      <c r="F180" s="5" t="s">
        <v>10</v>
      </c>
    </row>
    <row r="181" spans="1:6" ht="15" x14ac:dyDescent="0.25">
      <c r="A181" s="3"/>
      <c r="B181" s="3" t="s">
        <v>166</v>
      </c>
      <c r="C181" s="4">
        <v>1070</v>
      </c>
      <c r="D181" s="3" t="s">
        <v>207</v>
      </c>
      <c r="E181" s="3" t="s">
        <v>166</v>
      </c>
      <c r="F181" s="4">
        <v>170</v>
      </c>
    </row>
    <row r="182" spans="1:6" ht="15" x14ac:dyDescent="0.25">
      <c r="A182" s="3"/>
      <c r="B182" s="3" t="s">
        <v>167</v>
      </c>
      <c r="C182" s="4">
        <v>1300</v>
      </c>
      <c r="D182" s="3" t="s">
        <v>207</v>
      </c>
      <c r="E182" s="3" t="s">
        <v>167</v>
      </c>
      <c r="F182" s="4">
        <v>570</v>
      </c>
    </row>
    <row r="183" spans="1:6" ht="15" x14ac:dyDescent="0.25">
      <c r="A183" s="3"/>
      <c r="B183" s="3" t="s">
        <v>168</v>
      </c>
      <c r="C183" s="4">
        <v>4300</v>
      </c>
      <c r="D183" s="3" t="s">
        <v>207</v>
      </c>
      <c r="E183" s="3" t="s">
        <v>168</v>
      </c>
      <c r="F183" s="4">
        <v>800</v>
      </c>
    </row>
    <row r="184" spans="1:6" ht="15" x14ac:dyDescent="0.25">
      <c r="A184" s="3"/>
      <c r="B184" s="3" t="s">
        <v>169</v>
      </c>
      <c r="C184" s="4">
        <v>3540</v>
      </c>
      <c r="D184" s="3" t="s">
        <v>207</v>
      </c>
      <c r="E184" s="3" t="s">
        <v>169</v>
      </c>
      <c r="F184" s="4">
        <v>1170</v>
      </c>
    </row>
    <row r="185" spans="1:6" ht="15" x14ac:dyDescent="0.25">
      <c r="A185" s="3"/>
      <c r="B185" s="3" t="s">
        <v>170</v>
      </c>
      <c r="C185" s="4">
        <v>580</v>
      </c>
      <c r="D185" s="3" t="s">
        <v>207</v>
      </c>
      <c r="E185" s="3" t="s">
        <v>170</v>
      </c>
      <c r="F185" s="4">
        <v>180</v>
      </c>
    </row>
    <row r="186" spans="1:6" ht="15" x14ac:dyDescent="0.25">
      <c r="A186" s="3"/>
      <c r="B186" s="3" t="s">
        <v>171</v>
      </c>
      <c r="C186" s="4">
        <v>290</v>
      </c>
      <c r="D186" s="3" t="s">
        <v>207</v>
      </c>
      <c r="E186" s="3" t="s">
        <v>171</v>
      </c>
      <c r="F186" s="4">
        <v>30</v>
      </c>
    </row>
    <row r="187" spans="1:6" ht="15" x14ac:dyDescent="0.25">
      <c r="A187" s="3"/>
      <c r="B187" s="3" t="s">
        <v>172</v>
      </c>
      <c r="C187" s="4">
        <v>1390</v>
      </c>
      <c r="D187" s="3" t="s">
        <v>207</v>
      </c>
      <c r="E187" s="3" t="s">
        <v>172</v>
      </c>
      <c r="F187" s="4">
        <v>400</v>
      </c>
    </row>
    <row r="188" spans="1:6" ht="15" x14ac:dyDescent="0.25">
      <c r="A188" s="3"/>
      <c r="B188" s="3" t="s">
        <v>173</v>
      </c>
      <c r="C188" s="4">
        <v>580</v>
      </c>
      <c r="D188" s="3" t="s">
        <v>207</v>
      </c>
      <c r="E188" s="3" t="s">
        <v>173</v>
      </c>
      <c r="F188" s="5" t="s">
        <v>10</v>
      </c>
    </row>
    <row r="189" spans="1:6" ht="15" x14ac:dyDescent="0.25">
      <c r="A189" s="3"/>
      <c r="B189" s="3" t="s">
        <v>174</v>
      </c>
      <c r="C189" s="4">
        <v>3120</v>
      </c>
      <c r="D189" s="3" t="s">
        <v>207</v>
      </c>
      <c r="E189" s="3" t="s">
        <v>174</v>
      </c>
      <c r="F189" s="4">
        <v>440</v>
      </c>
    </row>
    <row r="190" spans="1:6" ht="15" x14ac:dyDescent="0.25">
      <c r="A190" s="3"/>
      <c r="B190" s="3" t="s">
        <v>175</v>
      </c>
      <c r="C190" s="4">
        <v>1290</v>
      </c>
      <c r="D190" s="3" t="s">
        <v>207</v>
      </c>
      <c r="E190" s="3" t="s">
        <v>175</v>
      </c>
      <c r="F190" s="4">
        <v>390</v>
      </c>
    </row>
    <row r="191" spans="1:6" ht="15" x14ac:dyDescent="0.25">
      <c r="A191" s="3"/>
      <c r="B191" s="3" t="s">
        <v>176</v>
      </c>
      <c r="C191" s="4">
        <v>70</v>
      </c>
      <c r="D191" s="3" t="s">
        <v>207</v>
      </c>
      <c r="E191" s="3" t="s">
        <v>176</v>
      </c>
      <c r="F191" s="5" t="s">
        <v>10</v>
      </c>
    </row>
    <row r="192" spans="1:6" ht="15" x14ac:dyDescent="0.25">
      <c r="A192" s="3"/>
      <c r="B192" s="3" t="s">
        <v>177</v>
      </c>
      <c r="C192" s="4">
        <v>460</v>
      </c>
      <c r="D192" s="3" t="s">
        <v>207</v>
      </c>
      <c r="E192" s="3" t="s">
        <v>177</v>
      </c>
      <c r="F192" s="4">
        <v>140</v>
      </c>
    </row>
    <row r="193" spans="1:10" s="7" customFormat="1" ht="15.75" x14ac:dyDescent="0.25">
      <c r="A193" s="8"/>
      <c r="B193" s="10" t="s">
        <v>178</v>
      </c>
      <c r="C193" s="9">
        <v>13050</v>
      </c>
      <c r="D193" s="8" t="s">
        <v>207</v>
      </c>
      <c r="E193" s="10" t="s">
        <v>178</v>
      </c>
      <c r="F193" s="9">
        <v>4430</v>
      </c>
      <c r="G193" s="12">
        <f>+F193+C193</f>
        <v>17480</v>
      </c>
      <c r="I193" s="7" t="s">
        <v>217</v>
      </c>
      <c r="J193" s="7">
        <v>17480</v>
      </c>
    </row>
    <row r="194" spans="1:10" ht="15" x14ac:dyDescent="0.25">
      <c r="A194" s="3"/>
      <c r="B194" s="3" t="s">
        <v>179</v>
      </c>
      <c r="C194" s="4">
        <v>2190</v>
      </c>
      <c r="D194" s="3" t="s">
        <v>207</v>
      </c>
      <c r="E194" s="3" t="s">
        <v>179</v>
      </c>
      <c r="F194" s="4">
        <v>40</v>
      </c>
    </row>
    <row r="195" spans="1:10" ht="15" x14ac:dyDescent="0.25">
      <c r="A195" s="3"/>
      <c r="B195" s="3" t="s">
        <v>180</v>
      </c>
      <c r="C195" s="4">
        <v>400</v>
      </c>
      <c r="D195" s="3" t="s">
        <v>207</v>
      </c>
      <c r="E195" s="3" t="s">
        <v>180</v>
      </c>
      <c r="F195" s="4">
        <v>270</v>
      </c>
    </row>
    <row r="196" spans="1:10" ht="15" x14ac:dyDescent="0.25">
      <c r="A196" s="3"/>
      <c r="B196" s="3" t="s">
        <v>181</v>
      </c>
      <c r="C196" s="4">
        <v>240</v>
      </c>
      <c r="D196" s="3" t="s">
        <v>207</v>
      </c>
      <c r="E196" s="3" t="s">
        <v>181</v>
      </c>
      <c r="F196" s="4">
        <v>220</v>
      </c>
    </row>
    <row r="197" spans="1:10" x14ac:dyDescent="0.3">
      <c r="A197" s="3"/>
      <c r="B197" s="3" t="s">
        <v>182</v>
      </c>
      <c r="C197" s="4">
        <v>20</v>
      </c>
      <c r="D197" s="3" t="s">
        <v>207</v>
      </c>
      <c r="E197" s="3" t="s">
        <v>182</v>
      </c>
      <c r="F197" s="4">
        <v>20</v>
      </c>
    </row>
    <row r="198" spans="1:10" x14ac:dyDescent="0.3">
      <c r="A198" s="3"/>
      <c r="B198" s="3" t="s">
        <v>183</v>
      </c>
      <c r="C198" s="5" t="s">
        <v>10</v>
      </c>
      <c r="E198" s="3" t="s">
        <v>183</v>
      </c>
      <c r="F198" s="4">
        <v>60</v>
      </c>
    </row>
    <row r="199" spans="1:10" x14ac:dyDescent="0.3">
      <c r="A199" s="3"/>
      <c r="B199" s="3" t="s">
        <v>184</v>
      </c>
      <c r="C199" s="4">
        <v>290</v>
      </c>
      <c r="D199" s="3" t="s">
        <v>207</v>
      </c>
      <c r="E199" s="3" t="s">
        <v>184</v>
      </c>
      <c r="F199" s="4">
        <v>30</v>
      </c>
    </row>
    <row r="200" spans="1:10" x14ac:dyDescent="0.3">
      <c r="A200" s="3"/>
      <c r="B200" s="3" t="s">
        <v>185</v>
      </c>
      <c r="C200" s="4">
        <v>1760</v>
      </c>
      <c r="D200" s="3" t="s">
        <v>207</v>
      </c>
      <c r="E200" s="3" t="s">
        <v>185</v>
      </c>
      <c r="F200" s="4">
        <v>560</v>
      </c>
    </row>
    <row r="201" spans="1:10" x14ac:dyDescent="0.3">
      <c r="A201" s="3"/>
      <c r="B201" s="3" t="s">
        <v>186</v>
      </c>
      <c r="C201" s="4">
        <v>260</v>
      </c>
      <c r="D201" s="3" t="s">
        <v>207</v>
      </c>
      <c r="E201" s="3" t="s">
        <v>186</v>
      </c>
      <c r="F201" s="4">
        <v>40</v>
      </c>
    </row>
    <row r="202" spans="1:10" x14ac:dyDescent="0.3">
      <c r="A202" s="3"/>
      <c r="B202" s="3" t="s">
        <v>188</v>
      </c>
      <c r="C202" s="4">
        <v>130</v>
      </c>
      <c r="D202" s="3" t="s">
        <v>207</v>
      </c>
      <c r="E202" s="3" t="s">
        <v>188</v>
      </c>
      <c r="F202" s="4">
        <v>80</v>
      </c>
    </row>
    <row r="203" spans="1:10" x14ac:dyDescent="0.3">
      <c r="A203" s="3"/>
      <c r="B203" s="3" t="s">
        <v>189</v>
      </c>
      <c r="C203" s="4">
        <v>480</v>
      </c>
      <c r="D203" s="3" t="s">
        <v>207</v>
      </c>
      <c r="E203" s="3" t="s">
        <v>189</v>
      </c>
      <c r="F203" s="4">
        <v>360</v>
      </c>
    </row>
    <row r="204" spans="1:10" x14ac:dyDescent="0.3">
      <c r="A204" s="3"/>
      <c r="B204" s="3" t="s">
        <v>190</v>
      </c>
      <c r="C204" s="4">
        <v>700</v>
      </c>
      <c r="D204" s="3" t="s">
        <v>207</v>
      </c>
      <c r="E204" s="3" t="s">
        <v>190</v>
      </c>
      <c r="F204" s="4">
        <v>500</v>
      </c>
    </row>
    <row r="205" spans="1:10" x14ac:dyDescent="0.3">
      <c r="A205" s="3"/>
      <c r="B205" s="3" t="s">
        <v>191</v>
      </c>
      <c r="C205" s="4">
        <v>20</v>
      </c>
      <c r="D205" s="3" t="s">
        <v>207</v>
      </c>
      <c r="E205" s="3" t="s">
        <v>191</v>
      </c>
      <c r="F205" s="4">
        <v>50</v>
      </c>
    </row>
    <row r="206" spans="1:10" x14ac:dyDescent="0.3">
      <c r="A206" s="3"/>
      <c r="B206" s="3" t="s">
        <v>192</v>
      </c>
      <c r="C206" s="4">
        <v>250</v>
      </c>
      <c r="D206" s="3" t="s">
        <v>207</v>
      </c>
      <c r="E206" s="3" t="s">
        <v>192</v>
      </c>
      <c r="F206" s="4">
        <v>190</v>
      </c>
    </row>
    <row r="207" spans="1:10" x14ac:dyDescent="0.3">
      <c r="A207" s="3"/>
      <c r="B207" s="3" t="s">
        <v>193</v>
      </c>
      <c r="C207" s="4">
        <v>90</v>
      </c>
      <c r="D207" s="3" t="s">
        <v>207</v>
      </c>
      <c r="E207" s="3" t="s">
        <v>193</v>
      </c>
      <c r="F207" s="4">
        <v>70</v>
      </c>
    </row>
    <row r="208" spans="1:10" x14ac:dyDescent="0.3">
      <c r="A208" s="3"/>
      <c r="B208" s="3" t="s">
        <v>194</v>
      </c>
      <c r="C208" s="4">
        <v>550</v>
      </c>
      <c r="D208" s="3" t="s">
        <v>207</v>
      </c>
      <c r="E208" s="3" t="s">
        <v>194</v>
      </c>
      <c r="F208" s="4">
        <v>70</v>
      </c>
    </row>
    <row r="209" spans="1:6" x14ac:dyDescent="0.3">
      <c r="A209" s="3"/>
      <c r="B209" s="3" t="s">
        <v>195</v>
      </c>
      <c r="C209" s="4">
        <v>50</v>
      </c>
      <c r="D209" s="3" t="s">
        <v>207</v>
      </c>
      <c r="E209" s="3" t="s">
        <v>195</v>
      </c>
      <c r="F209" s="4">
        <v>30</v>
      </c>
    </row>
    <row r="210" spans="1:6" x14ac:dyDescent="0.3">
      <c r="A210" s="3"/>
      <c r="B210" s="3" t="s">
        <v>196</v>
      </c>
      <c r="C210" s="4">
        <v>320</v>
      </c>
      <c r="D210" s="3" t="s">
        <v>207</v>
      </c>
      <c r="E210" s="3" t="s">
        <v>196</v>
      </c>
      <c r="F210" s="4">
        <v>50</v>
      </c>
    </row>
    <row r="211" spans="1:6" x14ac:dyDescent="0.3">
      <c r="A211" s="3"/>
      <c r="B211" s="3" t="s">
        <v>197</v>
      </c>
      <c r="C211" s="4">
        <v>80</v>
      </c>
      <c r="D211" s="3" t="s">
        <v>207</v>
      </c>
      <c r="E211" s="3" t="s">
        <v>197</v>
      </c>
      <c r="F211" s="4">
        <v>20</v>
      </c>
    </row>
    <row r="212" spans="1:6" x14ac:dyDescent="0.3">
      <c r="A212" s="3"/>
      <c r="B212" s="3" t="s">
        <v>198</v>
      </c>
      <c r="C212" s="4">
        <v>480</v>
      </c>
      <c r="D212" s="3" t="s">
        <v>207</v>
      </c>
      <c r="E212" s="3" t="s">
        <v>198</v>
      </c>
      <c r="F212" s="4">
        <v>140</v>
      </c>
    </row>
    <row r="213" spans="1:6" x14ac:dyDescent="0.3">
      <c r="A213" s="3"/>
      <c r="B213" s="3" t="s">
        <v>199</v>
      </c>
      <c r="C213" s="4">
        <v>1280</v>
      </c>
      <c r="D213" s="3" t="s">
        <v>207</v>
      </c>
      <c r="E213" s="3" t="s">
        <v>199</v>
      </c>
      <c r="F213" s="4">
        <v>730</v>
      </c>
    </row>
    <row r="214" spans="1:6" x14ac:dyDescent="0.3">
      <c r="A214" s="3"/>
      <c r="B214" s="3" t="s">
        <v>200</v>
      </c>
      <c r="C214" s="4">
        <v>90</v>
      </c>
      <c r="D214" s="3" t="s">
        <v>207</v>
      </c>
      <c r="E214" s="3" t="s">
        <v>200</v>
      </c>
      <c r="F214" s="4">
        <v>20</v>
      </c>
    </row>
    <row r="215" spans="1:6" x14ac:dyDescent="0.3">
      <c r="A215" s="3"/>
      <c r="B215" s="3" t="s">
        <v>201</v>
      </c>
      <c r="C215" s="4">
        <v>410</v>
      </c>
      <c r="D215" s="3" t="s">
        <v>207</v>
      </c>
      <c r="E215" s="3" t="s">
        <v>201</v>
      </c>
      <c r="F215" s="4">
        <v>10</v>
      </c>
    </row>
    <row r="216" spans="1:6" x14ac:dyDescent="0.3">
      <c r="A216" s="3"/>
      <c r="B216" s="3" t="s">
        <v>202</v>
      </c>
      <c r="C216" s="4">
        <v>440</v>
      </c>
      <c r="D216" s="3" t="s">
        <v>207</v>
      </c>
      <c r="E216" s="3" t="s">
        <v>202</v>
      </c>
      <c r="F216" s="4">
        <v>140</v>
      </c>
    </row>
    <row r="217" spans="1:6" x14ac:dyDescent="0.3">
      <c r="A217" s="3"/>
      <c r="B217" s="3" t="s">
        <v>203</v>
      </c>
      <c r="C217" s="4">
        <v>270</v>
      </c>
      <c r="D217" s="3" t="s">
        <v>207</v>
      </c>
      <c r="E217" s="3" t="s">
        <v>203</v>
      </c>
      <c r="F217" s="4">
        <v>50</v>
      </c>
    </row>
    <row r="218" spans="1:6" x14ac:dyDescent="0.3">
      <c r="A218" s="3"/>
      <c r="B218" s="3" t="s">
        <v>204</v>
      </c>
      <c r="C218" s="4">
        <v>1720</v>
      </c>
      <c r="D218" s="3" t="s">
        <v>207</v>
      </c>
      <c r="E218" s="3" t="s">
        <v>204</v>
      </c>
      <c r="F218" s="4">
        <v>490</v>
      </c>
    </row>
    <row r="219" spans="1:6" x14ac:dyDescent="0.3">
      <c r="A219" s="3"/>
      <c r="B219" s="3" t="s">
        <v>205</v>
      </c>
      <c r="C219" s="4">
        <v>110</v>
      </c>
      <c r="D219" s="3" t="s">
        <v>207</v>
      </c>
      <c r="E219" s="3" t="s">
        <v>205</v>
      </c>
      <c r="F219" s="4">
        <v>90</v>
      </c>
    </row>
    <row r="220" spans="1:6" x14ac:dyDescent="0.3">
      <c r="A220" s="3"/>
      <c r="B220" s="3" t="s">
        <v>206</v>
      </c>
      <c r="C220" s="4">
        <v>170</v>
      </c>
      <c r="D220" s="3" t="s">
        <v>207</v>
      </c>
      <c r="E220" s="3" t="s">
        <v>206</v>
      </c>
      <c r="F220" s="4">
        <v>60</v>
      </c>
    </row>
    <row r="221" spans="1:6" x14ac:dyDescent="0.3">
      <c r="A221" s="3"/>
      <c r="B221" s="3" t="s">
        <v>187</v>
      </c>
      <c r="C221" s="4">
        <v>30</v>
      </c>
      <c r="D221" s="3" t="s">
        <v>207</v>
      </c>
      <c r="E221" s="3" t="s">
        <v>208</v>
      </c>
      <c r="F221" s="4">
        <v>20</v>
      </c>
    </row>
    <row r="222" spans="1:6" x14ac:dyDescent="0.3">
      <c r="B222" s="3"/>
      <c r="C222" s="5"/>
    </row>
    <row r="224" spans="1:6" x14ac:dyDescent="0.3">
      <c r="D224" s="3" t="s">
        <v>207</v>
      </c>
      <c r="E224" s="3" t="s">
        <v>209</v>
      </c>
      <c r="F224" s="4">
        <v>20</v>
      </c>
    </row>
    <row r="225" spans="4:6" x14ac:dyDescent="0.3">
      <c r="D225" s="3" t="s">
        <v>207</v>
      </c>
      <c r="E225" s="3" t="s">
        <v>210</v>
      </c>
      <c r="F225" s="4">
        <v>40</v>
      </c>
    </row>
    <row r="226" spans="4:6" x14ac:dyDescent="0.3">
      <c r="D226" s="3" t="s">
        <v>207</v>
      </c>
      <c r="E226" s="3" t="s">
        <v>211</v>
      </c>
      <c r="F226" s="4">
        <v>60</v>
      </c>
    </row>
    <row r="227" spans="4:6" x14ac:dyDescent="0.3">
      <c r="D227" s="3" t="s">
        <v>207</v>
      </c>
      <c r="E227" s="3" t="s">
        <v>212</v>
      </c>
      <c r="F227" s="4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sqref="A1:D25"/>
    </sheetView>
  </sheetViews>
  <sheetFormatPr defaultRowHeight="14.4" x14ac:dyDescent="0.3"/>
  <cols>
    <col min="1" max="1" width="14.44140625" bestFit="1" customWidth="1"/>
    <col min="3" max="3" width="11.109375" bestFit="1" customWidth="1"/>
  </cols>
  <sheetData>
    <row r="1" spans="1:4" x14ac:dyDescent="0.25">
      <c r="B1" t="s">
        <v>218</v>
      </c>
      <c r="C1" t="s">
        <v>6</v>
      </c>
      <c r="D1" t="s">
        <v>160</v>
      </c>
    </row>
    <row r="2" spans="1:4" x14ac:dyDescent="0.25">
      <c r="A2" t="s">
        <v>219</v>
      </c>
      <c r="B2">
        <f>+C2+D2</f>
        <v>51840</v>
      </c>
      <c r="C2">
        <v>17230</v>
      </c>
      <c r="D2">
        <v>34610</v>
      </c>
    </row>
    <row r="3" spans="1:4" x14ac:dyDescent="0.25">
      <c r="A3" t="s">
        <v>214</v>
      </c>
      <c r="B3">
        <f t="shared" ref="B3:B23" si="0">+C3+D3</f>
        <v>44940</v>
      </c>
      <c r="C3">
        <v>16510</v>
      </c>
      <c r="D3">
        <v>28430</v>
      </c>
    </row>
    <row r="4" spans="1:4" x14ac:dyDescent="0.25">
      <c r="A4" t="s">
        <v>216</v>
      </c>
      <c r="B4">
        <f t="shared" si="0"/>
        <v>24920</v>
      </c>
      <c r="C4">
        <v>4810</v>
      </c>
      <c r="D4">
        <v>20110</v>
      </c>
    </row>
    <row r="5" spans="1:4" x14ac:dyDescent="0.25">
      <c r="A5" t="s">
        <v>220</v>
      </c>
      <c r="B5">
        <f t="shared" si="0"/>
        <v>55640</v>
      </c>
      <c r="C5">
        <v>20110</v>
      </c>
      <c r="D5">
        <v>35530</v>
      </c>
    </row>
    <row r="6" spans="1:4" x14ac:dyDescent="0.25">
      <c r="A6" t="s">
        <v>217</v>
      </c>
      <c r="B6">
        <f t="shared" si="0"/>
        <v>17480</v>
      </c>
      <c r="C6">
        <v>4430</v>
      </c>
      <c r="D6">
        <v>13050</v>
      </c>
    </row>
    <row r="7" spans="1:4" x14ac:dyDescent="0.25">
      <c r="A7" t="s">
        <v>221</v>
      </c>
      <c r="B7">
        <f t="shared" si="0"/>
        <v>57000</v>
      </c>
      <c r="C7">
        <v>15410</v>
      </c>
      <c r="D7">
        <v>41590</v>
      </c>
    </row>
    <row r="8" spans="1:4" x14ac:dyDescent="0.25">
      <c r="A8" t="s">
        <v>222</v>
      </c>
      <c r="B8">
        <f t="shared" si="0"/>
        <v>45790</v>
      </c>
      <c r="C8">
        <v>10050</v>
      </c>
      <c r="D8">
        <v>35740</v>
      </c>
    </row>
    <row r="9" spans="1:4" x14ac:dyDescent="0.25">
      <c r="A9" t="s">
        <v>223</v>
      </c>
      <c r="B9">
        <f t="shared" si="0"/>
        <v>6690</v>
      </c>
      <c r="C9">
        <v>2890</v>
      </c>
      <c r="D9">
        <v>3800</v>
      </c>
    </row>
    <row r="10" spans="1:4" x14ac:dyDescent="0.25">
      <c r="A10" t="s">
        <v>224</v>
      </c>
      <c r="B10">
        <f t="shared" si="0"/>
        <v>18210</v>
      </c>
      <c r="C10">
        <v>6020</v>
      </c>
      <c r="D10">
        <v>12190</v>
      </c>
    </row>
    <row r="11" spans="1:4" x14ac:dyDescent="0.25">
      <c r="A11" t="s">
        <v>225</v>
      </c>
      <c r="B11">
        <f t="shared" si="0"/>
        <v>8360</v>
      </c>
      <c r="C11">
        <v>1860</v>
      </c>
      <c r="D11">
        <v>6500</v>
      </c>
    </row>
    <row r="12" spans="1:4" x14ac:dyDescent="0.25">
      <c r="A12" t="s">
        <v>226</v>
      </c>
      <c r="B12">
        <f t="shared" si="0"/>
        <v>66940</v>
      </c>
      <c r="C12">
        <v>24900</v>
      </c>
      <c r="D12">
        <v>42040</v>
      </c>
    </row>
    <row r="13" spans="1:4" x14ac:dyDescent="0.25">
      <c r="A13" t="s">
        <v>227</v>
      </c>
      <c r="B13">
        <f t="shared" si="0"/>
        <v>12100</v>
      </c>
      <c r="C13">
        <v>3180</v>
      </c>
      <c r="D13">
        <v>8920</v>
      </c>
    </row>
    <row r="14" spans="1:4" x14ac:dyDescent="0.25">
      <c r="A14" t="s">
        <v>228</v>
      </c>
      <c r="B14">
        <f t="shared" si="0"/>
        <v>26360</v>
      </c>
      <c r="C14">
        <v>9330</v>
      </c>
      <c r="D14">
        <v>17030</v>
      </c>
    </row>
    <row r="15" spans="1:4" x14ac:dyDescent="0.25">
      <c r="A15" t="s">
        <v>229</v>
      </c>
      <c r="B15">
        <f t="shared" si="0"/>
        <v>16770</v>
      </c>
      <c r="C15">
        <v>5900</v>
      </c>
      <c r="D15">
        <v>10870</v>
      </c>
    </row>
    <row r="16" spans="1:4" x14ac:dyDescent="0.25">
      <c r="A16" t="s">
        <v>230</v>
      </c>
      <c r="B16">
        <f t="shared" si="0"/>
        <v>62700</v>
      </c>
      <c r="C16">
        <v>21950</v>
      </c>
      <c r="D16">
        <v>40750</v>
      </c>
    </row>
    <row r="17" spans="1:4" x14ac:dyDescent="0.25">
      <c r="A17" t="s">
        <v>231</v>
      </c>
      <c r="B17">
        <f t="shared" si="0"/>
        <v>27000</v>
      </c>
      <c r="C17">
        <v>8850</v>
      </c>
      <c r="D17">
        <v>18150</v>
      </c>
    </row>
    <row r="18" spans="1:4" x14ac:dyDescent="0.25">
      <c r="A18" t="s">
        <v>232</v>
      </c>
      <c r="B18">
        <f t="shared" si="0"/>
        <v>26650</v>
      </c>
      <c r="C18">
        <v>9660</v>
      </c>
      <c r="D18">
        <v>16990</v>
      </c>
    </row>
    <row r="19" spans="1:4" x14ac:dyDescent="0.25">
      <c r="A19" t="s">
        <v>233</v>
      </c>
      <c r="B19">
        <f t="shared" si="0"/>
        <v>78940</v>
      </c>
      <c r="C19">
        <v>26820</v>
      </c>
      <c r="D19">
        <v>52120</v>
      </c>
    </row>
    <row r="20" spans="1:4" x14ac:dyDescent="0.25">
      <c r="A20" t="s">
        <v>234</v>
      </c>
      <c r="B20">
        <f t="shared" si="0"/>
        <v>133540</v>
      </c>
      <c r="C20">
        <v>44870</v>
      </c>
      <c r="D20">
        <v>88670</v>
      </c>
    </row>
    <row r="21" spans="1:4" x14ac:dyDescent="0.25">
      <c r="A21" t="s">
        <v>235</v>
      </c>
      <c r="B21">
        <f t="shared" si="0"/>
        <v>380</v>
      </c>
      <c r="C21">
        <v>100</v>
      </c>
      <c r="D21">
        <v>280</v>
      </c>
    </row>
    <row r="22" spans="1:4" x14ac:dyDescent="0.25">
      <c r="A22" t="s">
        <v>236</v>
      </c>
      <c r="B22">
        <f t="shared" si="0"/>
        <v>24180</v>
      </c>
      <c r="C22">
        <v>8190</v>
      </c>
      <c r="D22">
        <v>15990</v>
      </c>
    </row>
    <row r="23" spans="1:4" x14ac:dyDescent="0.25">
      <c r="A23" t="s">
        <v>237</v>
      </c>
      <c r="B23">
        <f t="shared" si="0"/>
        <v>25560</v>
      </c>
      <c r="C23">
        <v>9450</v>
      </c>
      <c r="D23">
        <v>16110</v>
      </c>
    </row>
    <row r="24" spans="1:4" x14ac:dyDescent="0.25">
      <c r="B24">
        <f>SUM(B2:B23)</f>
        <v>831990</v>
      </c>
      <c r="C24">
        <f>SUM(C2:C23)</f>
        <v>272520</v>
      </c>
      <c r="D24">
        <f>SUM(D7:D23)</f>
        <v>427740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sqref="A1:F26"/>
    </sheetView>
  </sheetViews>
  <sheetFormatPr defaultRowHeight="14.4" x14ac:dyDescent="0.3"/>
  <cols>
    <col min="1" max="1" width="14.44140625" bestFit="1" customWidth="1"/>
    <col min="4" max="4" width="11.109375" bestFit="1" customWidth="1"/>
  </cols>
  <sheetData>
    <row r="1" spans="1:5" x14ac:dyDescent="0.25">
      <c r="B1" t="s">
        <v>218</v>
      </c>
      <c r="D1" t="s">
        <v>6</v>
      </c>
      <c r="E1" t="s">
        <v>160</v>
      </c>
    </row>
    <row r="2" spans="1:5" x14ac:dyDescent="0.25">
      <c r="A2" t="s">
        <v>219</v>
      </c>
      <c r="B2">
        <f>+D2+E2</f>
        <v>51840</v>
      </c>
      <c r="C2">
        <f>+B2</f>
        <v>51840</v>
      </c>
      <c r="D2">
        <v>17230</v>
      </c>
      <c r="E2">
        <v>34610</v>
      </c>
    </row>
    <row r="3" spans="1:5" x14ac:dyDescent="0.25">
      <c r="A3" t="s">
        <v>214</v>
      </c>
      <c r="B3">
        <f t="shared" ref="B3:B23" si="0">+D3+E3</f>
        <v>44940</v>
      </c>
      <c r="C3">
        <f>+B3</f>
        <v>44940</v>
      </c>
      <c r="D3">
        <v>16510</v>
      </c>
      <c r="E3">
        <v>28430</v>
      </c>
    </row>
    <row r="4" spans="1:5" x14ac:dyDescent="0.25">
      <c r="A4" t="s">
        <v>216</v>
      </c>
      <c r="B4">
        <f t="shared" si="0"/>
        <v>24920</v>
      </c>
      <c r="C4">
        <f>+B4+B13</f>
        <v>37020</v>
      </c>
      <c r="D4">
        <v>4810</v>
      </c>
      <c r="E4">
        <v>20110</v>
      </c>
    </row>
    <row r="5" spans="1:5" x14ac:dyDescent="0.25">
      <c r="A5" t="s">
        <v>220</v>
      </c>
      <c r="B5">
        <f t="shared" si="0"/>
        <v>55640</v>
      </c>
      <c r="C5">
        <f>+B5+B14</f>
        <v>82000</v>
      </c>
      <c r="D5">
        <v>20110</v>
      </c>
      <c r="E5">
        <v>35530</v>
      </c>
    </row>
    <row r="6" spans="1:5" x14ac:dyDescent="0.25">
      <c r="A6" t="s">
        <v>217</v>
      </c>
      <c r="B6">
        <f t="shared" si="0"/>
        <v>17480</v>
      </c>
      <c r="D6">
        <v>4430</v>
      </c>
      <c r="E6">
        <v>13050</v>
      </c>
    </row>
    <row r="7" spans="1:5" x14ac:dyDescent="0.25">
      <c r="A7" t="s">
        <v>221</v>
      </c>
      <c r="B7">
        <f t="shared" si="0"/>
        <v>57000</v>
      </c>
      <c r="C7">
        <f>+B7+B8+B10+B11</f>
        <v>129360</v>
      </c>
      <c r="D7">
        <v>15410</v>
      </c>
      <c r="E7">
        <v>41590</v>
      </c>
    </row>
    <row r="8" spans="1:5" x14ac:dyDescent="0.25">
      <c r="A8" t="s">
        <v>222</v>
      </c>
      <c r="B8">
        <f t="shared" si="0"/>
        <v>45790</v>
      </c>
      <c r="D8">
        <v>10050</v>
      </c>
      <c r="E8">
        <v>35740</v>
      </c>
    </row>
    <row r="9" spans="1:5" x14ac:dyDescent="0.25">
      <c r="A9" t="s">
        <v>223</v>
      </c>
      <c r="B9">
        <f t="shared" si="0"/>
        <v>6690</v>
      </c>
      <c r="C9">
        <f>+B9+B6</f>
        <v>24170</v>
      </c>
      <c r="D9">
        <v>2890</v>
      </c>
      <c r="E9">
        <v>3800</v>
      </c>
    </row>
    <row r="10" spans="1:5" x14ac:dyDescent="0.25">
      <c r="A10" t="s">
        <v>224</v>
      </c>
      <c r="B10">
        <f t="shared" si="0"/>
        <v>18210</v>
      </c>
      <c r="D10">
        <v>6020</v>
      </c>
      <c r="E10">
        <v>12190</v>
      </c>
    </row>
    <row r="11" spans="1:5" x14ac:dyDescent="0.25">
      <c r="A11" t="s">
        <v>225</v>
      </c>
      <c r="B11">
        <f t="shared" si="0"/>
        <v>8360</v>
      </c>
      <c r="D11">
        <v>1860</v>
      </c>
      <c r="E11">
        <v>6500</v>
      </c>
    </row>
    <row r="12" spans="1:5" x14ac:dyDescent="0.25">
      <c r="A12" t="s">
        <v>226</v>
      </c>
      <c r="B12">
        <f t="shared" si="0"/>
        <v>66940</v>
      </c>
      <c r="C12">
        <f>+B12</f>
        <v>66940</v>
      </c>
      <c r="D12">
        <v>24900</v>
      </c>
      <c r="E12">
        <v>42040</v>
      </c>
    </row>
    <row r="13" spans="1:5" x14ac:dyDescent="0.25">
      <c r="A13" t="s">
        <v>227</v>
      </c>
      <c r="B13">
        <f t="shared" si="0"/>
        <v>12100</v>
      </c>
      <c r="D13">
        <v>3180</v>
      </c>
      <c r="E13">
        <v>8920</v>
      </c>
    </row>
    <row r="14" spans="1:5" x14ac:dyDescent="0.25">
      <c r="A14" t="s">
        <v>228</v>
      </c>
      <c r="B14">
        <f t="shared" si="0"/>
        <v>26360</v>
      </c>
      <c r="D14">
        <v>9330</v>
      </c>
      <c r="E14">
        <v>17030</v>
      </c>
    </row>
    <row r="15" spans="1:5" x14ac:dyDescent="0.25">
      <c r="A15" t="s">
        <v>229</v>
      </c>
      <c r="B15">
        <f t="shared" si="0"/>
        <v>16770</v>
      </c>
      <c r="D15">
        <v>5900</v>
      </c>
      <c r="E15">
        <v>10870</v>
      </c>
    </row>
    <row r="16" spans="1:5" x14ac:dyDescent="0.25">
      <c r="A16" t="s">
        <v>230</v>
      </c>
      <c r="B16">
        <f t="shared" si="0"/>
        <v>62700</v>
      </c>
      <c r="D16">
        <v>21950</v>
      </c>
      <c r="E16">
        <v>40750</v>
      </c>
    </row>
    <row r="17" spans="1:5" x14ac:dyDescent="0.25">
      <c r="A17" t="s">
        <v>231</v>
      </c>
      <c r="B17">
        <f t="shared" si="0"/>
        <v>27000</v>
      </c>
      <c r="D17">
        <v>8850</v>
      </c>
      <c r="E17">
        <v>18150</v>
      </c>
    </row>
    <row r="18" spans="1:5" x14ac:dyDescent="0.25">
      <c r="A18" t="s">
        <v>232</v>
      </c>
      <c r="B18">
        <f t="shared" si="0"/>
        <v>26650</v>
      </c>
      <c r="D18">
        <v>9660</v>
      </c>
      <c r="E18">
        <v>16990</v>
      </c>
    </row>
    <row r="19" spans="1:5" x14ac:dyDescent="0.25">
      <c r="A19" t="s">
        <v>233</v>
      </c>
      <c r="B19">
        <f t="shared" si="0"/>
        <v>78940</v>
      </c>
      <c r="D19">
        <v>26820</v>
      </c>
      <c r="E19">
        <v>52120</v>
      </c>
    </row>
    <row r="20" spans="1:5" x14ac:dyDescent="0.25">
      <c r="A20" t="s">
        <v>234</v>
      </c>
      <c r="B20">
        <f t="shared" si="0"/>
        <v>133540</v>
      </c>
      <c r="D20">
        <v>44870</v>
      </c>
      <c r="E20">
        <v>88670</v>
      </c>
    </row>
    <row r="21" spans="1:5" x14ac:dyDescent="0.25">
      <c r="A21" t="s">
        <v>235</v>
      </c>
      <c r="B21">
        <f t="shared" si="0"/>
        <v>380</v>
      </c>
      <c r="D21">
        <v>100</v>
      </c>
      <c r="E21">
        <v>280</v>
      </c>
    </row>
    <row r="22" spans="1:5" x14ac:dyDescent="0.25">
      <c r="A22" t="s">
        <v>236</v>
      </c>
      <c r="B22">
        <f t="shared" si="0"/>
        <v>24180</v>
      </c>
      <c r="C22">
        <f>+B22</f>
        <v>24180</v>
      </c>
      <c r="D22">
        <v>8190</v>
      </c>
      <c r="E22">
        <v>15990</v>
      </c>
    </row>
    <row r="23" spans="1:5" x14ac:dyDescent="0.25">
      <c r="A23" t="s">
        <v>237</v>
      </c>
      <c r="B23">
        <f t="shared" si="0"/>
        <v>25560</v>
      </c>
      <c r="C23">
        <f>+SUM(B18:B23)+B16+B15</f>
        <v>368720</v>
      </c>
      <c r="D23">
        <v>9450</v>
      </c>
      <c r="E23">
        <v>16110</v>
      </c>
    </row>
    <row r="24" spans="1:5" x14ac:dyDescent="0.25">
      <c r="B24">
        <f>SUM(B2:B23)</f>
        <v>831990</v>
      </c>
      <c r="C24">
        <f>SUM(C2:C23)</f>
        <v>829170</v>
      </c>
      <c r="D24">
        <f>SUM(D2:D23)</f>
        <v>272520</v>
      </c>
      <c r="E24">
        <f>SUM(E7:E23)</f>
        <v>427740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23" sqref="B23"/>
    </sheetView>
  </sheetViews>
  <sheetFormatPr defaultRowHeight="14.4" x14ac:dyDescent="0.3"/>
  <sheetData>
    <row r="1" spans="1:3" x14ac:dyDescent="0.25">
      <c r="A1" t="s">
        <v>238</v>
      </c>
      <c r="B1">
        <v>51840</v>
      </c>
      <c r="C1" s="20">
        <f>+B1/$B$10</f>
        <v>6.2520351676978184E-2</v>
      </c>
    </row>
    <row r="2" spans="1:3" x14ac:dyDescent="0.25">
      <c r="A2" t="s">
        <v>239</v>
      </c>
      <c r="B2">
        <v>44940</v>
      </c>
      <c r="C2" s="20">
        <f t="shared" ref="C2:C9" si="0">+B2/$B$10</f>
        <v>5.4198777090343354E-2</v>
      </c>
    </row>
    <row r="3" spans="1:3" x14ac:dyDescent="0.25">
      <c r="A3" t="s">
        <v>240</v>
      </c>
      <c r="B3">
        <v>37020</v>
      </c>
      <c r="C3" s="20">
        <f t="shared" si="0"/>
        <v>4.4647056695249467E-2</v>
      </c>
    </row>
    <row r="4" spans="1:3" x14ac:dyDescent="0.25">
      <c r="A4" t="s">
        <v>220</v>
      </c>
      <c r="B4">
        <v>82000</v>
      </c>
      <c r="C4" s="20">
        <f t="shared" si="0"/>
        <v>9.889407479768926E-2</v>
      </c>
    </row>
    <row r="5" spans="1:3" x14ac:dyDescent="0.25">
      <c r="A5" t="s">
        <v>221</v>
      </c>
      <c r="B5">
        <v>129360</v>
      </c>
      <c r="C5" s="20">
        <f t="shared" si="0"/>
        <v>0.15601143311986684</v>
      </c>
    </row>
    <row r="6" spans="1:3" x14ac:dyDescent="0.25">
      <c r="A6" t="s">
        <v>241</v>
      </c>
      <c r="B6">
        <v>24170</v>
      </c>
      <c r="C6" s="20">
        <f t="shared" si="0"/>
        <v>2.9149631559270115E-2</v>
      </c>
    </row>
    <row r="7" spans="1:3" x14ac:dyDescent="0.25">
      <c r="A7" t="s">
        <v>242</v>
      </c>
      <c r="B7">
        <v>66940</v>
      </c>
      <c r="C7" s="20">
        <f t="shared" si="0"/>
        <v>8.0731333743381942E-2</v>
      </c>
    </row>
    <row r="8" spans="1:3" x14ac:dyDescent="0.25">
      <c r="A8" t="s">
        <v>243</v>
      </c>
      <c r="B8">
        <v>368720</v>
      </c>
      <c r="C8" s="20">
        <f t="shared" si="0"/>
        <v>0.44468564950492662</v>
      </c>
    </row>
    <row r="9" spans="1:3" x14ac:dyDescent="0.25">
      <c r="A9" t="s">
        <v>244</v>
      </c>
      <c r="B9">
        <v>24180</v>
      </c>
      <c r="C9" s="20">
        <f t="shared" si="0"/>
        <v>2.9161691812294221E-2</v>
      </c>
    </row>
    <row r="10" spans="1:3" x14ac:dyDescent="0.25">
      <c r="B10">
        <f>SUM(B1:B9)</f>
        <v>829170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City of Middletown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Marano, Thomas E.</dc:creator>
  <cp:lastModifiedBy>Nesco, Susan</cp:lastModifiedBy>
  <cp:lastPrinted>2015-07-06T19:07:58Z</cp:lastPrinted>
  <dcterms:created xsi:type="dcterms:W3CDTF">2015-05-26T14:29:43Z</dcterms:created>
  <dcterms:modified xsi:type="dcterms:W3CDTF">2018-10-16T18:22:44Z</dcterms:modified>
</cp:coreProperties>
</file>